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rkas.sharepoint.com/Kliendisuhted/ri ja halduslepingud/YLEP 2021/Lubja tn 4, Tallinn/JUM uued lepingud/RIK/Kliendile 19.09.22/"/>
    </mc:Choice>
  </mc:AlternateContent>
  <xr:revisionPtr revIDLastSave="39" documentId="8_{58F7DA3D-0E21-4FAB-BA6A-A426DE90D242}" xr6:coauthVersionLast="47" xr6:coauthVersionMax="47" xr10:uidLastSave="{25DDB91C-05CF-46D8-8F71-5E00A38F642C}"/>
  <bookViews>
    <workbookView xWindow="-27684" yWindow="252" windowWidth="23040" windowHeight="12204" tabRatio="842" xr2:uid="{00000000-000D-0000-FFFF-FFFF00000000}"/>
  </bookViews>
  <sheets>
    <sheet name="Lisa 3" sheetId="4" r:id="rId1"/>
    <sheet name="Annuiteetgraafik BIL" sheetId="6" r:id="rId2"/>
  </sheets>
  <externalReferences>
    <externalReference r:id="rId3"/>
    <externalReference r:id="rId4"/>
    <externalReference r:id="rId5"/>
  </externalReferences>
  <definedNames>
    <definedName name="aadress_asukoha_analüüs">#REF!</definedName>
    <definedName name="aadress_asukohahinnang">#REF!</definedName>
    <definedName name="andmed">[1]hinnad!$F$3:$BQ$32</definedName>
    <definedName name="andmed_kogemus">[1]arendaja_haldaja_kogemus!$B$2:$P$16</definedName>
    <definedName name="andmed_ruumide_sobivus">[1]üürniku_hinnangud!$F$2:$L$31</definedName>
    <definedName name="brutopind">#REF!</definedName>
    <definedName name="disk.määr">[1]algandmed!$B$1</definedName>
    <definedName name="eelarve_kokku">#REF!</definedName>
    <definedName name="Etapp">#REF!</definedName>
    <definedName name="hinnang_asukoha_analüüs">#REF!</definedName>
    <definedName name="kehtiv_IRR">[2]MUDEL!$BA$1</definedName>
    <definedName name="max.parkimiskoha_maksumus">[1]algandmed!$B$2</definedName>
    <definedName name="objekt">[1]hinnad!$E$3:$E$32</definedName>
    <definedName name="objekt_ruumide_sobivus">[1]üürniku_hinnangud!$E$2:$E$31</definedName>
    <definedName name="objekti_aadress">#REF!</definedName>
    <definedName name="pakkujad_kogemus">[1]arendaja_haldaja_kogemus!$A$2:$A$16</definedName>
    <definedName name="pealkirjad">[1]hinnad!$F$2:$BQ$2</definedName>
    <definedName name="pealkirjad_kogemus">[1]arendaja_haldaja_kogemus!$B$1:$P$1</definedName>
    <definedName name="pealkirjad_ruumide_sobivus">[1]üürniku_hinnangud!$F$1:$L$1</definedName>
    <definedName name="Periood">#REF!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unktid_asukohahinnang">#REF!</definedName>
    <definedName name="Reserv">#REF!</definedName>
    <definedName name="sissevool">#REF!</definedName>
    <definedName name="suletud_netopind">#REF!</definedName>
    <definedName name="Uus">#REF!</definedName>
    <definedName name="Ve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4" l="1"/>
  <c r="G27" i="4"/>
  <c r="G28" i="4"/>
  <c r="G29" i="4"/>
  <c r="G24" i="4"/>
  <c r="G16" i="4"/>
  <c r="G17" i="4"/>
  <c r="G18" i="4"/>
  <c r="G19" i="4"/>
  <c r="G20" i="4"/>
  <c r="H19" i="4"/>
  <c r="H20" i="4"/>
  <c r="H18" i="4"/>
  <c r="H16" i="4"/>
  <c r="H15" i="4"/>
  <c r="G15" i="4" s="1"/>
  <c r="G21" i="4" s="1"/>
  <c r="H30" i="4"/>
  <c r="O15" i="6"/>
  <c r="AF14" i="6"/>
  <c r="AE14" i="6"/>
  <c r="AD14" i="6"/>
  <c r="AC14" i="6" s="1"/>
  <c r="O14" i="6"/>
  <c r="B14" i="6"/>
  <c r="C14" i="6" s="1"/>
  <c r="E9" i="6"/>
  <c r="E14" i="6" s="1"/>
  <c r="E8" i="6"/>
  <c r="S4" i="6"/>
  <c r="F4" i="6"/>
  <c r="G30" i="4" l="1"/>
  <c r="G32" i="4" s="1"/>
  <c r="G33" i="4" s="1"/>
  <c r="H21" i="4"/>
  <c r="H32" i="4" s="1"/>
  <c r="H35" i="4" s="1"/>
  <c r="D14" i="6"/>
  <c r="F14" i="6"/>
  <c r="F15" i="4" s="1"/>
  <c r="O16" i="6"/>
  <c r="R15" i="6"/>
  <c r="Q15" i="6"/>
  <c r="S15" i="6" s="1"/>
  <c r="N15" i="6"/>
  <c r="G14" i="6"/>
  <c r="AG14" i="6"/>
  <c r="AI14" i="6" s="1"/>
  <c r="AE15" i="6" s="1"/>
  <c r="N14" i="6"/>
  <c r="P14" i="6"/>
  <c r="Q14" i="6"/>
  <c r="B15" i="6"/>
  <c r="R14" i="6"/>
  <c r="T14" i="6" s="1"/>
  <c r="P15" i="6" s="1"/>
  <c r="T15" i="6" s="1"/>
  <c r="AD15" i="6"/>
  <c r="A14" i="6"/>
  <c r="H33" i="4" l="1"/>
  <c r="S14" i="6"/>
  <c r="AG15" i="6"/>
  <c r="AI15" i="6" s="1"/>
  <c r="AE16" i="6" s="1"/>
  <c r="AF15" i="6"/>
  <c r="AC15" i="6"/>
  <c r="AD16" i="6"/>
  <c r="P16" i="6"/>
  <c r="N16" i="6"/>
  <c r="O17" i="6"/>
  <c r="R16" i="6"/>
  <c r="T16" i="6" s="1"/>
  <c r="Q16" i="6"/>
  <c r="S16" i="6" s="1"/>
  <c r="E15" i="6"/>
  <c r="G15" i="6" s="1"/>
  <c r="C15" i="6"/>
  <c r="D15" i="6"/>
  <c r="A15" i="6"/>
  <c r="B16" i="6"/>
  <c r="AH14" i="6"/>
  <c r="AL14" i="6" s="1"/>
  <c r="F15" i="6" l="1"/>
  <c r="R17" i="6"/>
  <c r="Q17" i="6"/>
  <c r="S17" i="6" s="1"/>
  <c r="P17" i="6"/>
  <c r="N17" i="6"/>
  <c r="O18" i="6"/>
  <c r="T17" i="6"/>
  <c r="AH15" i="6"/>
  <c r="AC16" i="6"/>
  <c r="AF16" i="6"/>
  <c r="AG16" i="6"/>
  <c r="AI16" i="6" s="1"/>
  <c r="AE17" i="6" s="1"/>
  <c r="AD17" i="6"/>
  <c r="C16" i="6"/>
  <c r="E16" i="6"/>
  <c r="G16" i="6" s="1"/>
  <c r="D16" i="6"/>
  <c r="F16" i="6" s="1"/>
  <c r="A16" i="6"/>
  <c r="B17" i="6"/>
  <c r="F29" i="4"/>
  <c r="F28" i="4"/>
  <c r="E28" i="4" s="1"/>
  <c r="F27" i="4"/>
  <c r="E27" i="4" s="1"/>
  <c r="F26" i="4"/>
  <c r="E26" i="4"/>
  <c r="E17" i="4"/>
  <c r="AH16" i="6" l="1"/>
  <c r="A17" i="6"/>
  <c r="B18" i="6"/>
  <c r="E17" i="6"/>
  <c r="D17" i="6"/>
  <c r="F17" i="6" s="1"/>
  <c r="C17" i="6"/>
  <c r="G17" i="6" s="1"/>
  <c r="R18" i="6"/>
  <c r="T18" i="6" s="1"/>
  <c r="O19" i="6"/>
  <c r="Q18" i="6"/>
  <c r="S18" i="6" s="1"/>
  <c r="P18" i="6"/>
  <c r="N18" i="6"/>
  <c r="AD18" i="6"/>
  <c r="AF17" i="6"/>
  <c r="AG17" i="6"/>
  <c r="AI17" i="6" s="1"/>
  <c r="AE18" i="6" s="1"/>
  <c r="AC17" i="6"/>
  <c r="F24" i="4"/>
  <c r="O20" i="6" l="1"/>
  <c r="R19" i="6"/>
  <c r="Q19" i="6"/>
  <c r="S19" i="6" s="1"/>
  <c r="P19" i="6"/>
  <c r="T19" i="6" s="1"/>
  <c r="N19" i="6"/>
  <c r="AC18" i="6"/>
  <c r="AD19" i="6"/>
  <c r="AG18" i="6"/>
  <c r="AI18" i="6" s="1"/>
  <c r="AE19" i="6" s="1"/>
  <c r="AF18" i="6"/>
  <c r="AH18" i="6" s="1"/>
  <c r="AH17" i="6"/>
  <c r="D18" i="6"/>
  <c r="C18" i="6"/>
  <c r="A18" i="6"/>
  <c r="B19" i="6"/>
  <c r="E18" i="6"/>
  <c r="E30" i="4"/>
  <c r="F16" i="4"/>
  <c r="F18" i="6" l="1"/>
  <c r="G18" i="6"/>
  <c r="C19" i="6" s="1"/>
  <c r="AG19" i="6"/>
  <c r="AI19" i="6" s="1"/>
  <c r="AE20" i="6" s="1"/>
  <c r="AF19" i="6"/>
  <c r="AH19" i="6" s="1"/>
  <c r="AC19" i="6"/>
  <c r="AD20" i="6"/>
  <c r="E19" i="6"/>
  <c r="F19" i="6" s="1"/>
  <c r="D19" i="6"/>
  <c r="A19" i="6"/>
  <c r="B20" i="6"/>
  <c r="P20" i="6"/>
  <c r="T20" i="6" s="1"/>
  <c r="N20" i="6"/>
  <c r="O21" i="6"/>
  <c r="R20" i="6"/>
  <c r="Q20" i="6"/>
  <c r="S20" i="6" s="1"/>
  <c r="F30" i="4"/>
  <c r="G19" i="6" l="1"/>
  <c r="R21" i="6"/>
  <c r="Q21" i="6"/>
  <c r="S21" i="6" s="1"/>
  <c r="P21" i="6"/>
  <c r="N21" i="6"/>
  <c r="O22" i="6"/>
  <c r="T21" i="6"/>
  <c r="AG20" i="6"/>
  <c r="AI20" i="6" s="1"/>
  <c r="AE21" i="6" s="1"/>
  <c r="AC20" i="6"/>
  <c r="AF20" i="6"/>
  <c r="AH20" i="6" s="1"/>
  <c r="AD21" i="6"/>
  <c r="E20" i="6"/>
  <c r="C20" i="6"/>
  <c r="D20" i="6"/>
  <c r="A20" i="6"/>
  <c r="B21" i="6"/>
  <c r="E15" i="4"/>
  <c r="G20" i="6" l="1"/>
  <c r="F20" i="6"/>
  <c r="A21" i="6"/>
  <c r="C21" i="6"/>
  <c r="B22" i="6"/>
  <c r="E21" i="6"/>
  <c r="G21" i="6" s="1"/>
  <c r="D21" i="6"/>
  <c r="F21" i="6" s="1"/>
  <c r="R22" i="6"/>
  <c r="Q22" i="6"/>
  <c r="S22" i="6" s="1"/>
  <c r="P22" i="6"/>
  <c r="T22" i="6" s="1"/>
  <c r="N22" i="6"/>
  <c r="O23" i="6"/>
  <c r="AD22" i="6"/>
  <c r="AG21" i="6"/>
  <c r="AI21" i="6" s="1"/>
  <c r="AE22" i="6" s="1"/>
  <c r="AF21" i="6"/>
  <c r="AH21" i="6" s="1"/>
  <c r="AC21" i="6"/>
  <c r="E21" i="4"/>
  <c r="E32" i="4" s="1"/>
  <c r="E33" i="4" s="1"/>
  <c r="E34" i="4" s="1"/>
  <c r="D22" i="6" l="1"/>
  <c r="C22" i="6"/>
  <c r="A22" i="6"/>
  <c r="B23" i="6"/>
  <c r="E22" i="6"/>
  <c r="G22" i="6" s="1"/>
  <c r="AC22" i="6"/>
  <c r="AD23" i="6"/>
  <c r="AG22" i="6"/>
  <c r="AI22" i="6" s="1"/>
  <c r="AE23" i="6" s="1"/>
  <c r="AF22" i="6"/>
  <c r="AH22" i="6" s="1"/>
  <c r="O24" i="6"/>
  <c r="R23" i="6"/>
  <c r="Q23" i="6"/>
  <c r="S23" i="6" s="1"/>
  <c r="P23" i="6"/>
  <c r="N23" i="6"/>
  <c r="F18" i="4"/>
  <c r="F19" i="4"/>
  <c r="F20" i="4"/>
  <c r="T23" i="6" l="1"/>
  <c r="F22" i="6"/>
  <c r="AG23" i="6"/>
  <c r="AI23" i="6" s="1"/>
  <c r="AE24" i="6" s="1"/>
  <c r="AF23" i="6"/>
  <c r="AH23" i="6" s="1"/>
  <c r="AC23" i="6"/>
  <c r="AD24" i="6"/>
  <c r="E23" i="6"/>
  <c r="D23" i="6"/>
  <c r="C23" i="6"/>
  <c r="A23" i="6"/>
  <c r="B24" i="6"/>
  <c r="P24" i="6"/>
  <c r="N24" i="6"/>
  <c r="R24" i="6"/>
  <c r="O25" i="6"/>
  <c r="Q24" i="6"/>
  <c r="S24" i="6" s="1"/>
  <c r="F21" i="4"/>
  <c r="F32" i="4" s="1"/>
  <c r="F33" i="4" s="1"/>
  <c r="F34" i="4" l="1"/>
  <c r="F36" i="4" s="1"/>
  <c r="G34" i="4"/>
  <c r="H34" i="4"/>
  <c r="H36" i="4" s="1"/>
  <c r="G23" i="6"/>
  <c r="F23" i="6"/>
  <c r="T24" i="6"/>
  <c r="C24" i="6"/>
  <c r="E24" i="6"/>
  <c r="D24" i="6"/>
  <c r="F24" i="6" s="1"/>
  <c r="A24" i="6"/>
  <c r="B25" i="6"/>
  <c r="R25" i="6"/>
  <c r="Q25" i="6"/>
  <c r="S25" i="6" s="1"/>
  <c r="P25" i="6"/>
  <c r="T25" i="6" s="1"/>
  <c r="O26" i="6"/>
  <c r="N25" i="6"/>
  <c r="AG24" i="6"/>
  <c r="AI24" i="6" s="1"/>
  <c r="AE25" i="6" s="1"/>
  <c r="AF24" i="6"/>
  <c r="AC24" i="6"/>
  <c r="AD25" i="6"/>
  <c r="F35" i="4"/>
  <c r="AH24" i="6" l="1"/>
  <c r="G24" i="6"/>
  <c r="AD26" i="6"/>
  <c r="AF25" i="6"/>
  <c r="AH25" i="6" s="1"/>
  <c r="AG25" i="6"/>
  <c r="AI25" i="6" s="1"/>
  <c r="AE26" i="6" s="1"/>
  <c r="AC25" i="6"/>
  <c r="A25" i="6"/>
  <c r="B26" i="6"/>
  <c r="C25" i="6"/>
  <c r="E25" i="6"/>
  <c r="D25" i="6"/>
  <c r="F25" i="6" s="1"/>
  <c r="O27" i="6"/>
  <c r="R26" i="6"/>
  <c r="Q26" i="6"/>
  <c r="S26" i="6" s="1"/>
  <c r="P26" i="6"/>
  <c r="T26" i="6" s="1"/>
  <c r="N26" i="6"/>
  <c r="G25" i="6" l="1"/>
  <c r="D26" i="6"/>
  <c r="C26" i="6"/>
  <c r="A26" i="6"/>
  <c r="B27" i="6"/>
  <c r="E26" i="6"/>
  <c r="G26" i="6" s="1"/>
  <c r="AC26" i="6"/>
  <c r="AD27" i="6"/>
  <c r="AG26" i="6"/>
  <c r="AI26" i="6" s="1"/>
  <c r="AE27" i="6" s="1"/>
  <c r="AF26" i="6"/>
  <c r="O28" i="6"/>
  <c r="R27" i="6"/>
  <c r="Q27" i="6"/>
  <c r="P27" i="6"/>
  <c r="N27" i="6"/>
  <c r="AH26" i="6" l="1"/>
  <c r="T27" i="6"/>
  <c r="F26" i="6"/>
  <c r="S27" i="6"/>
  <c r="AG27" i="6"/>
  <c r="AI27" i="6" s="1"/>
  <c r="AE28" i="6" s="1"/>
  <c r="AF27" i="6"/>
  <c r="AC27" i="6"/>
  <c r="AD28" i="6"/>
  <c r="E27" i="6"/>
  <c r="D27" i="6"/>
  <c r="F27" i="6" s="1"/>
  <c r="C27" i="6"/>
  <c r="G27" i="6" s="1"/>
  <c r="A27" i="6"/>
  <c r="B28" i="6"/>
  <c r="P28" i="6"/>
  <c r="N28" i="6"/>
  <c r="O29" i="6"/>
  <c r="R28" i="6"/>
  <c r="T28" i="6" s="1"/>
  <c r="Q28" i="6"/>
  <c r="S28" i="6" s="1"/>
  <c r="AH27" i="6" l="1"/>
  <c r="R29" i="6"/>
  <c r="Q29" i="6"/>
  <c r="S29" i="6" s="1"/>
  <c r="P29" i="6"/>
  <c r="N29" i="6"/>
  <c r="O30" i="6"/>
  <c r="T29" i="6"/>
  <c r="AG28" i="6"/>
  <c r="AI28" i="6" s="1"/>
  <c r="AE29" i="6" s="1"/>
  <c r="AF28" i="6"/>
  <c r="AH28" i="6" s="1"/>
  <c r="AC28" i="6"/>
  <c r="AD29" i="6"/>
  <c r="C28" i="6"/>
  <c r="G28" i="6" s="1"/>
  <c r="E28" i="6"/>
  <c r="D28" i="6"/>
  <c r="F28" i="6" s="1"/>
  <c r="A28" i="6"/>
  <c r="B29" i="6"/>
  <c r="A29" i="6" l="1"/>
  <c r="B30" i="6"/>
  <c r="E29" i="6"/>
  <c r="D29" i="6"/>
  <c r="F29" i="6" s="1"/>
  <c r="C29" i="6"/>
  <c r="G29" i="6" s="1"/>
  <c r="R30" i="6"/>
  <c r="Q30" i="6"/>
  <c r="S30" i="6" s="1"/>
  <c r="P30" i="6"/>
  <c r="T30" i="6" s="1"/>
  <c r="N30" i="6"/>
  <c r="O31" i="6"/>
  <c r="AD30" i="6"/>
  <c r="AF29" i="6"/>
  <c r="AC29" i="6"/>
  <c r="AG29" i="6"/>
  <c r="AI29" i="6" s="1"/>
  <c r="AE30" i="6" s="1"/>
  <c r="AH29" i="6" l="1"/>
  <c r="AC30" i="6"/>
  <c r="AD31" i="6"/>
  <c r="AG30" i="6"/>
  <c r="AI30" i="6" s="1"/>
  <c r="AE31" i="6" s="1"/>
  <c r="AF30" i="6"/>
  <c r="AH30" i="6" s="1"/>
  <c r="R31" i="6"/>
  <c r="O32" i="6"/>
  <c r="Q31" i="6"/>
  <c r="S31" i="6" s="1"/>
  <c r="P31" i="6"/>
  <c r="N31" i="6"/>
  <c r="D30" i="6"/>
  <c r="C30" i="6"/>
  <c r="A30" i="6"/>
  <c r="B31" i="6"/>
  <c r="E30" i="6"/>
  <c r="T31" i="6" l="1"/>
  <c r="G30" i="6"/>
  <c r="AD32" i="6"/>
  <c r="AG31" i="6"/>
  <c r="AF31" i="6"/>
  <c r="AH31" i="6" s="1"/>
  <c r="AC31" i="6"/>
  <c r="AI31" i="6"/>
  <c r="AE32" i="6" s="1"/>
  <c r="P32" i="6"/>
  <c r="R32" i="6"/>
  <c r="Q32" i="6"/>
  <c r="S32" i="6" s="1"/>
  <c r="N32" i="6"/>
  <c r="O33" i="6"/>
  <c r="F30" i="6"/>
  <c r="E31" i="6"/>
  <c r="D31" i="6"/>
  <c r="F31" i="6" s="1"/>
  <c r="C31" i="6"/>
  <c r="G31" i="6" s="1"/>
  <c r="A31" i="6"/>
  <c r="B32" i="6"/>
  <c r="T32" i="6" l="1"/>
  <c r="D32" i="6"/>
  <c r="B33" i="6"/>
  <c r="E32" i="6"/>
  <c r="C32" i="6"/>
  <c r="A32" i="6"/>
  <c r="O34" i="6"/>
  <c r="R33" i="6"/>
  <c r="T33" i="6" s="1"/>
  <c r="Q33" i="6"/>
  <c r="S33" i="6" s="1"/>
  <c r="P33" i="6"/>
  <c r="N33" i="6"/>
  <c r="AG32" i="6"/>
  <c r="AI32" i="6" s="1"/>
  <c r="AE33" i="6" s="1"/>
  <c r="AD33" i="6"/>
  <c r="AF32" i="6"/>
  <c r="AC32" i="6"/>
  <c r="AH32" i="6" l="1"/>
  <c r="G32" i="6"/>
  <c r="F32" i="6"/>
  <c r="P34" i="6"/>
  <c r="O35" i="6"/>
  <c r="R34" i="6"/>
  <c r="T34" i="6" s="1"/>
  <c r="Q34" i="6"/>
  <c r="S34" i="6" s="1"/>
  <c r="N34" i="6"/>
  <c r="AG33" i="6"/>
  <c r="AI33" i="6" s="1"/>
  <c r="AE34" i="6" s="1"/>
  <c r="AD34" i="6"/>
  <c r="AF33" i="6"/>
  <c r="AH33" i="6" s="1"/>
  <c r="AC33" i="6"/>
  <c r="A33" i="6"/>
  <c r="E33" i="6"/>
  <c r="D33" i="6"/>
  <c r="C33" i="6"/>
  <c r="B34" i="6"/>
  <c r="G33" i="6" l="1"/>
  <c r="F33" i="6"/>
  <c r="D34" i="6"/>
  <c r="B35" i="6"/>
  <c r="E34" i="6"/>
  <c r="C34" i="6"/>
  <c r="A34" i="6"/>
  <c r="AF34" i="6"/>
  <c r="AC34" i="6"/>
  <c r="AD35" i="6"/>
  <c r="AG34" i="6"/>
  <c r="AI34" i="6" s="1"/>
  <c r="AE35" i="6" s="1"/>
  <c r="R35" i="6"/>
  <c r="N35" i="6"/>
  <c r="O36" i="6"/>
  <c r="Q35" i="6"/>
  <c r="P35" i="6"/>
  <c r="AH34" i="6" l="1"/>
  <c r="S35" i="6"/>
  <c r="G34" i="6"/>
  <c r="C35" i="6" s="1"/>
  <c r="G35" i="6" s="1"/>
  <c r="T35" i="6"/>
  <c r="F34" i="6"/>
  <c r="R36" i="6"/>
  <c r="Q36" i="6"/>
  <c r="P36" i="6"/>
  <c r="N36" i="6"/>
  <c r="T36" i="6"/>
  <c r="O37" i="6"/>
  <c r="S36" i="6"/>
  <c r="A35" i="6"/>
  <c r="E35" i="6"/>
  <c r="D35" i="6"/>
  <c r="B36" i="6"/>
  <c r="AD36" i="6"/>
  <c r="AG35" i="6"/>
  <c r="AI35" i="6" s="1"/>
  <c r="AE36" i="6" s="1"/>
  <c r="AF35" i="6"/>
  <c r="AH35" i="6" s="1"/>
  <c r="AC35" i="6"/>
  <c r="F35" i="6" l="1"/>
  <c r="N37" i="6"/>
  <c r="O38" i="6"/>
  <c r="R37" i="6"/>
  <c r="Q37" i="6"/>
  <c r="S37" i="6" s="1"/>
  <c r="P37" i="6"/>
  <c r="T37" i="6" s="1"/>
  <c r="AC36" i="6"/>
  <c r="AD37" i="6"/>
  <c r="AG36" i="6"/>
  <c r="AF36" i="6"/>
  <c r="E36" i="6"/>
  <c r="G36" i="6" s="1"/>
  <c r="D36" i="6"/>
  <c r="C36" i="6"/>
  <c r="B37" i="6"/>
  <c r="A36" i="6"/>
  <c r="F36" i="6" l="1"/>
  <c r="AH36" i="6"/>
  <c r="AG37" i="6"/>
  <c r="AF37" i="6"/>
  <c r="AH37" i="6" s="1"/>
  <c r="AC37" i="6"/>
  <c r="AD38" i="6"/>
  <c r="C37" i="6"/>
  <c r="A37" i="6"/>
  <c r="B38" i="6"/>
  <c r="E37" i="6"/>
  <c r="D37" i="6"/>
  <c r="F37" i="6" s="1"/>
  <c r="AI36" i="6"/>
  <c r="AE37" i="6" s="1"/>
  <c r="Q38" i="6"/>
  <c r="P38" i="6"/>
  <c r="N38" i="6"/>
  <c r="O39" i="6"/>
  <c r="R38" i="6"/>
  <c r="T38" i="6" s="1"/>
  <c r="AI37" i="6" l="1"/>
  <c r="AE38" i="6" s="1"/>
  <c r="G37" i="6"/>
  <c r="AF38" i="6"/>
  <c r="AC38" i="6"/>
  <c r="AD39" i="6"/>
  <c r="AG38" i="6"/>
  <c r="AI38" i="6" s="1"/>
  <c r="AE39" i="6" s="1"/>
  <c r="S38" i="6"/>
  <c r="B39" i="6"/>
  <c r="E38" i="6"/>
  <c r="D38" i="6"/>
  <c r="F38" i="6" s="1"/>
  <c r="C38" i="6"/>
  <c r="A38" i="6"/>
  <c r="R39" i="6"/>
  <c r="Q39" i="6"/>
  <c r="N39" i="6"/>
  <c r="O40" i="6"/>
  <c r="P39" i="6"/>
  <c r="AH38" i="6" l="1"/>
  <c r="T39" i="6"/>
  <c r="G38" i="6"/>
  <c r="S39" i="6"/>
  <c r="A39" i="6"/>
  <c r="B40" i="6"/>
  <c r="E39" i="6"/>
  <c r="D39" i="6"/>
  <c r="F39" i="6" s="1"/>
  <c r="C39" i="6"/>
  <c r="R40" i="6"/>
  <c r="Q40" i="6"/>
  <c r="S40" i="6" s="1"/>
  <c r="P40" i="6"/>
  <c r="T40" i="6" s="1"/>
  <c r="N40" i="6"/>
  <c r="O41" i="6"/>
  <c r="AD40" i="6"/>
  <c r="AG39" i="6"/>
  <c r="AI39" i="6" s="1"/>
  <c r="AE40" i="6" s="1"/>
  <c r="AF39" i="6"/>
  <c r="AC39" i="6"/>
  <c r="AH39" i="6" l="1"/>
  <c r="G39" i="6"/>
  <c r="AC40" i="6"/>
  <c r="AD41" i="6"/>
  <c r="AF40" i="6"/>
  <c r="AG40" i="6"/>
  <c r="AI40" i="6" s="1"/>
  <c r="AE41" i="6" s="1"/>
  <c r="E40" i="6"/>
  <c r="D40" i="6"/>
  <c r="F40" i="6" s="1"/>
  <c r="C40" i="6"/>
  <c r="B41" i="6"/>
  <c r="G40" i="6"/>
  <c r="A40" i="6"/>
  <c r="N41" i="6"/>
  <c r="O42" i="6"/>
  <c r="R41" i="6"/>
  <c r="Q41" i="6"/>
  <c r="S41" i="6" s="1"/>
  <c r="P41" i="6"/>
  <c r="T41" i="6" s="1"/>
  <c r="AH40" i="6" l="1"/>
  <c r="AG41" i="6"/>
  <c r="AF41" i="6"/>
  <c r="AH41" i="6" s="1"/>
  <c r="AC41" i="6"/>
  <c r="AD42" i="6"/>
  <c r="AI41" i="6"/>
  <c r="AE42" i="6" s="1"/>
  <c r="Q42" i="6"/>
  <c r="P42" i="6"/>
  <c r="N42" i="6"/>
  <c r="O43" i="6"/>
  <c r="R42" i="6"/>
  <c r="T42" i="6" s="1"/>
  <c r="E41" i="6"/>
  <c r="C41" i="6"/>
  <c r="A41" i="6"/>
  <c r="B42" i="6"/>
  <c r="D41" i="6"/>
  <c r="G41" i="6" l="1"/>
  <c r="S42" i="6"/>
  <c r="F41" i="6"/>
  <c r="B43" i="6"/>
  <c r="E42" i="6"/>
  <c r="D42" i="6"/>
  <c r="F42" i="6" s="1"/>
  <c r="C42" i="6"/>
  <c r="A42" i="6"/>
  <c r="R43" i="6"/>
  <c r="T43" i="6" s="1"/>
  <c r="Q43" i="6"/>
  <c r="S43" i="6" s="1"/>
  <c r="N43" i="6"/>
  <c r="O44" i="6"/>
  <c r="P43" i="6"/>
  <c r="AF42" i="6"/>
  <c r="AC42" i="6"/>
  <c r="AD43" i="6"/>
  <c r="AG42" i="6"/>
  <c r="AI42" i="6" s="1"/>
  <c r="AE43" i="6" s="1"/>
  <c r="AH42" i="6" l="1"/>
  <c r="G42" i="6"/>
  <c r="AD44" i="6"/>
  <c r="AG43" i="6"/>
  <c r="AI43" i="6" s="1"/>
  <c r="AE44" i="6" s="1"/>
  <c r="AF43" i="6"/>
  <c r="AH43" i="6" s="1"/>
  <c r="AC43" i="6"/>
  <c r="R44" i="6"/>
  <c r="Q44" i="6"/>
  <c r="S44" i="6" s="1"/>
  <c r="P44" i="6"/>
  <c r="N44" i="6"/>
  <c r="O45" i="6"/>
  <c r="A43" i="6"/>
  <c r="B44" i="6"/>
  <c r="E43" i="6"/>
  <c r="C43" i="6"/>
  <c r="D43" i="6"/>
  <c r="T44" i="6" l="1"/>
  <c r="F43" i="6"/>
  <c r="G43" i="6"/>
  <c r="N45" i="6"/>
  <c r="O46" i="6"/>
  <c r="R45" i="6"/>
  <c r="Q45" i="6"/>
  <c r="S45" i="6" s="1"/>
  <c r="P45" i="6"/>
  <c r="T45" i="6" s="1"/>
  <c r="E44" i="6"/>
  <c r="D44" i="6"/>
  <c r="C44" i="6"/>
  <c r="B45" i="6"/>
  <c r="A44" i="6"/>
  <c r="AC44" i="6"/>
  <c r="AD45" i="6"/>
  <c r="AG44" i="6"/>
  <c r="AI44" i="6" s="1"/>
  <c r="AE45" i="6" s="1"/>
  <c r="AF44" i="6"/>
  <c r="AH44" i="6" s="1"/>
  <c r="G44" i="6" l="1"/>
  <c r="F44" i="6"/>
  <c r="E45" i="6"/>
  <c r="C45" i="6"/>
  <c r="G45" i="6" s="1"/>
  <c r="A45" i="6"/>
  <c r="B46" i="6"/>
  <c r="D45" i="6"/>
  <c r="F45" i="6" s="1"/>
  <c r="AG45" i="6"/>
  <c r="AI45" i="6" s="1"/>
  <c r="AE46" i="6" s="1"/>
  <c r="AF45" i="6"/>
  <c r="AH45" i="6" s="1"/>
  <c r="AC45" i="6"/>
  <c r="AD46" i="6"/>
  <c r="Q46" i="6"/>
  <c r="P46" i="6"/>
  <c r="N46" i="6"/>
  <c r="O47" i="6"/>
  <c r="R46" i="6"/>
  <c r="T46" i="6" l="1"/>
  <c r="B47" i="6"/>
  <c r="E46" i="6"/>
  <c r="D46" i="6"/>
  <c r="F46" i="6" s="1"/>
  <c r="C46" i="6"/>
  <c r="G46" i="6"/>
  <c r="A46" i="6"/>
  <c r="S46" i="6"/>
  <c r="R47" i="6"/>
  <c r="T47" i="6" s="1"/>
  <c r="Q47" i="6"/>
  <c r="N47" i="6"/>
  <c r="O48" i="6"/>
  <c r="P47" i="6"/>
  <c r="AF46" i="6"/>
  <c r="AC46" i="6"/>
  <c r="AD47" i="6"/>
  <c r="AG46" i="6"/>
  <c r="AI46" i="6" s="1"/>
  <c r="AE47" i="6" s="1"/>
  <c r="AH46" i="6" l="1"/>
  <c r="S47" i="6"/>
  <c r="AD48" i="6"/>
  <c r="AG47" i="6"/>
  <c r="AI47" i="6" s="1"/>
  <c r="AE48" i="6" s="1"/>
  <c r="AF47" i="6"/>
  <c r="AC47" i="6"/>
  <c r="R48" i="6"/>
  <c r="Q48" i="6"/>
  <c r="S48" i="6" s="1"/>
  <c r="P48" i="6"/>
  <c r="T48" i="6" s="1"/>
  <c r="N48" i="6"/>
  <c r="O49" i="6"/>
  <c r="A47" i="6"/>
  <c r="B48" i="6"/>
  <c r="E47" i="6"/>
  <c r="C47" i="6"/>
  <c r="D47" i="6"/>
  <c r="F47" i="6" s="1"/>
  <c r="AH47" i="6" l="1"/>
  <c r="G47" i="6"/>
  <c r="E48" i="6"/>
  <c r="D48" i="6"/>
  <c r="C48" i="6"/>
  <c r="G48" i="6" s="1"/>
  <c r="B49" i="6"/>
  <c r="F48" i="6"/>
  <c r="A48" i="6"/>
  <c r="N49" i="6"/>
  <c r="O50" i="6"/>
  <c r="R49" i="6"/>
  <c r="T49" i="6" s="1"/>
  <c r="Q49" i="6"/>
  <c r="P49" i="6"/>
  <c r="AC48" i="6"/>
  <c r="AG48" i="6"/>
  <c r="AI48" i="6" s="1"/>
  <c r="AE49" i="6" s="1"/>
  <c r="AF48" i="6"/>
  <c r="AH48" i="6" s="1"/>
  <c r="AD49" i="6"/>
  <c r="S49" i="6" l="1"/>
  <c r="AG49" i="6"/>
  <c r="AF49" i="6"/>
  <c r="AC49" i="6"/>
  <c r="AD50" i="6"/>
  <c r="AI49" i="6"/>
  <c r="AE50" i="6" s="1"/>
  <c r="Q50" i="6"/>
  <c r="P50" i="6"/>
  <c r="N50" i="6"/>
  <c r="O51" i="6"/>
  <c r="R50" i="6"/>
  <c r="T50" i="6" s="1"/>
  <c r="E49" i="6"/>
  <c r="C49" i="6"/>
  <c r="A49" i="6"/>
  <c r="B50" i="6"/>
  <c r="D49" i="6"/>
  <c r="AH49" i="6" l="1"/>
  <c r="F49" i="6"/>
  <c r="S50" i="6"/>
  <c r="G49" i="6"/>
  <c r="C50" i="6" s="1"/>
  <c r="G50" i="6" s="1"/>
  <c r="R51" i="6"/>
  <c r="Q51" i="6"/>
  <c r="S51" i="6" s="1"/>
  <c r="N51" i="6"/>
  <c r="O52" i="6"/>
  <c r="P51" i="6"/>
  <c r="T51" i="6" s="1"/>
  <c r="B51" i="6"/>
  <c r="E50" i="6"/>
  <c r="D50" i="6"/>
  <c r="F50" i="6" s="1"/>
  <c r="A50" i="6"/>
  <c r="AF50" i="6"/>
  <c r="AC50" i="6"/>
  <c r="AG50" i="6"/>
  <c r="AI50" i="6" s="1"/>
  <c r="AE51" i="6" s="1"/>
  <c r="AD51" i="6"/>
  <c r="AH50" i="6" l="1"/>
  <c r="A51" i="6"/>
  <c r="B52" i="6"/>
  <c r="E51" i="6"/>
  <c r="D51" i="6"/>
  <c r="F51" i="6" s="1"/>
  <c r="C51" i="6"/>
  <c r="R52" i="6"/>
  <c r="Q52" i="6"/>
  <c r="S52" i="6" s="1"/>
  <c r="P52" i="6"/>
  <c r="T52" i="6" s="1"/>
  <c r="N52" i="6"/>
  <c r="O53" i="6"/>
  <c r="AD52" i="6"/>
  <c r="AG51" i="6"/>
  <c r="AI51" i="6" s="1"/>
  <c r="AE52" i="6" s="1"/>
  <c r="AF51" i="6"/>
  <c r="AH51" i="6" s="1"/>
  <c r="AC51" i="6"/>
  <c r="G51" i="6" l="1"/>
  <c r="AC52" i="6"/>
  <c r="AG52" i="6"/>
  <c r="AI52" i="6" s="1"/>
  <c r="AE53" i="6" s="1"/>
  <c r="AF52" i="6"/>
  <c r="AH52" i="6" s="1"/>
  <c r="AD53" i="6"/>
  <c r="E52" i="6"/>
  <c r="G52" i="6" s="1"/>
  <c r="D52" i="6"/>
  <c r="F52" i="6" s="1"/>
  <c r="C52" i="6"/>
  <c r="B53" i="6"/>
  <c r="A52" i="6"/>
  <c r="N53" i="6"/>
  <c r="O54" i="6"/>
  <c r="R53" i="6"/>
  <c r="Q53" i="6"/>
  <c r="S53" i="6" s="1"/>
  <c r="P53" i="6"/>
  <c r="T53" i="6" s="1"/>
  <c r="AG53" i="6" l="1"/>
  <c r="AF53" i="6"/>
  <c r="AH53" i="6" s="1"/>
  <c r="AC53" i="6"/>
  <c r="AD54" i="6"/>
  <c r="AI53" i="6"/>
  <c r="AE54" i="6" s="1"/>
  <c r="Q54" i="6"/>
  <c r="P54" i="6"/>
  <c r="N54" i="6"/>
  <c r="O55" i="6"/>
  <c r="R54" i="6"/>
  <c r="T54" i="6" s="1"/>
  <c r="E53" i="6"/>
  <c r="C53" i="6"/>
  <c r="A53" i="6"/>
  <c r="B54" i="6"/>
  <c r="D53" i="6"/>
  <c r="S54" i="6" l="1"/>
  <c r="G53" i="6"/>
  <c r="F53" i="6"/>
  <c r="R55" i="6"/>
  <c r="Q55" i="6"/>
  <c r="S55" i="6" s="1"/>
  <c r="N55" i="6"/>
  <c r="O56" i="6"/>
  <c r="P55" i="6"/>
  <c r="T55" i="6" s="1"/>
  <c r="AI54" i="6"/>
  <c r="AE55" i="6" s="1"/>
  <c r="AF54" i="6"/>
  <c r="AH54" i="6" s="1"/>
  <c r="AC54" i="6"/>
  <c r="AD55" i="6"/>
  <c r="AG54" i="6"/>
  <c r="B55" i="6"/>
  <c r="E54" i="6"/>
  <c r="D54" i="6"/>
  <c r="F54" i="6" s="1"/>
  <c r="C54" i="6"/>
  <c r="G54" i="6"/>
  <c r="A54" i="6"/>
  <c r="AD56" i="6" l="1"/>
  <c r="AG55" i="6"/>
  <c r="AI55" i="6" s="1"/>
  <c r="AE56" i="6" s="1"/>
  <c r="AF55" i="6"/>
  <c r="AH55" i="6" s="1"/>
  <c r="AC55" i="6"/>
  <c r="R56" i="6"/>
  <c r="Q56" i="6"/>
  <c r="S56" i="6" s="1"/>
  <c r="P56" i="6"/>
  <c r="T56" i="6" s="1"/>
  <c r="N56" i="6"/>
  <c r="O57" i="6"/>
  <c r="A55" i="6"/>
  <c r="B56" i="6"/>
  <c r="E55" i="6"/>
  <c r="D55" i="6"/>
  <c r="C55" i="6"/>
  <c r="G55" i="6" l="1"/>
  <c r="F55" i="6"/>
  <c r="N57" i="6"/>
  <c r="O58" i="6"/>
  <c r="R57" i="6"/>
  <c r="Q57" i="6"/>
  <c r="S57" i="6" s="1"/>
  <c r="P57" i="6"/>
  <c r="T57" i="6" s="1"/>
  <c r="E56" i="6"/>
  <c r="D56" i="6"/>
  <c r="F56" i="6" s="1"/>
  <c r="C56" i="6"/>
  <c r="B57" i="6"/>
  <c r="G56" i="6"/>
  <c r="A56" i="6"/>
  <c r="AC56" i="6"/>
  <c r="AD57" i="6"/>
  <c r="AF56" i="6"/>
  <c r="AH56" i="6" s="1"/>
  <c r="AG56" i="6"/>
  <c r="AI56" i="6" s="1"/>
  <c r="AE57" i="6" s="1"/>
  <c r="E57" i="6" l="1"/>
  <c r="C57" i="6"/>
  <c r="A57" i="6"/>
  <c r="B58" i="6"/>
  <c r="D57" i="6"/>
  <c r="F57" i="6" s="1"/>
  <c r="Q58" i="6"/>
  <c r="P58" i="6"/>
  <c r="N58" i="6"/>
  <c r="O59" i="6"/>
  <c r="R58" i="6"/>
  <c r="T58" i="6" s="1"/>
  <c r="AG57" i="6"/>
  <c r="AI57" i="6" s="1"/>
  <c r="AE58" i="6" s="1"/>
  <c r="AF57" i="6"/>
  <c r="AH57" i="6" s="1"/>
  <c r="AC57" i="6"/>
  <c r="AD58" i="6"/>
  <c r="G57" i="6" l="1"/>
  <c r="S58" i="6"/>
  <c r="AF58" i="6"/>
  <c r="AC58" i="6"/>
  <c r="AD59" i="6"/>
  <c r="AG58" i="6"/>
  <c r="AI58" i="6" s="1"/>
  <c r="AE59" i="6" s="1"/>
  <c r="B59" i="6"/>
  <c r="E58" i="6"/>
  <c r="D58" i="6"/>
  <c r="F58" i="6" s="1"/>
  <c r="C58" i="6"/>
  <c r="G58" i="6" s="1"/>
  <c r="A58" i="6"/>
  <c r="R59" i="6"/>
  <c r="Q59" i="6"/>
  <c r="S59" i="6" s="1"/>
  <c r="N59" i="6"/>
  <c r="O60" i="6"/>
  <c r="P59" i="6"/>
  <c r="AH58" i="6" l="1"/>
  <c r="T59" i="6"/>
  <c r="R60" i="6"/>
  <c r="Q60" i="6"/>
  <c r="P60" i="6"/>
  <c r="T60" i="6" s="1"/>
  <c r="N60" i="6"/>
  <c r="O61" i="6"/>
  <c r="S60" i="6"/>
  <c r="A59" i="6"/>
  <c r="B60" i="6"/>
  <c r="E59" i="6"/>
  <c r="C59" i="6"/>
  <c r="D59" i="6"/>
  <c r="AD60" i="6"/>
  <c r="AG59" i="6"/>
  <c r="AI59" i="6" s="1"/>
  <c r="AE60" i="6" s="1"/>
  <c r="AF59" i="6"/>
  <c r="AH59" i="6" s="1"/>
  <c r="AC59" i="6"/>
  <c r="F59" i="6" l="1"/>
  <c r="G59" i="6"/>
  <c r="E60" i="6"/>
  <c r="D60" i="6"/>
  <c r="C60" i="6"/>
  <c r="G60" i="6" s="1"/>
  <c r="B61" i="6"/>
  <c r="F60" i="6"/>
  <c r="A60" i="6"/>
  <c r="AC60" i="6"/>
  <c r="AI60" i="6"/>
  <c r="AE61" i="6" s="1"/>
  <c r="AH60" i="6"/>
  <c r="AD61" i="6"/>
  <c r="AG60" i="6"/>
  <c r="AF60" i="6"/>
  <c r="N61" i="6"/>
  <c r="O62" i="6"/>
  <c r="R61" i="6"/>
  <c r="Q61" i="6"/>
  <c r="S61" i="6" s="1"/>
  <c r="P61" i="6"/>
  <c r="T61" i="6" s="1"/>
  <c r="E61" i="6" l="1"/>
  <c r="C61" i="6"/>
  <c r="G61" i="6" s="1"/>
  <c r="A61" i="6"/>
  <c r="B62" i="6"/>
  <c r="D61" i="6"/>
  <c r="F61" i="6" s="1"/>
  <c r="AG61" i="6"/>
  <c r="AI61" i="6" s="1"/>
  <c r="AE62" i="6" s="1"/>
  <c r="AF61" i="6"/>
  <c r="AH61" i="6" s="1"/>
  <c r="AC61" i="6"/>
  <c r="AD62" i="6"/>
  <c r="Q62" i="6"/>
  <c r="P62" i="6"/>
  <c r="N62" i="6"/>
  <c r="O63" i="6"/>
  <c r="R62" i="6"/>
  <c r="S62" i="6" l="1"/>
  <c r="AF62" i="6"/>
  <c r="AC62" i="6"/>
  <c r="AD63" i="6"/>
  <c r="AG62" i="6"/>
  <c r="AI62" i="6" s="1"/>
  <c r="AE63" i="6" s="1"/>
  <c r="T62" i="6"/>
  <c r="P63" i="6" s="1"/>
  <c r="R63" i="6"/>
  <c r="Q63" i="6"/>
  <c r="S63" i="6" s="1"/>
  <c r="N63" i="6"/>
  <c r="O64" i="6"/>
  <c r="B63" i="6"/>
  <c r="E62" i="6"/>
  <c r="G62" i="6" s="1"/>
  <c r="D62" i="6"/>
  <c r="C62" i="6"/>
  <c r="A62" i="6"/>
  <c r="AH62" i="6" l="1"/>
  <c r="T63" i="6"/>
  <c r="F62" i="6"/>
  <c r="AD64" i="6"/>
  <c r="AG63" i="6"/>
  <c r="AI63" i="6" s="1"/>
  <c r="AE64" i="6" s="1"/>
  <c r="AF63" i="6"/>
  <c r="AH63" i="6" s="1"/>
  <c r="AC63" i="6"/>
  <c r="A63" i="6"/>
  <c r="B64" i="6"/>
  <c r="E63" i="6"/>
  <c r="D63" i="6"/>
  <c r="F63" i="6" s="1"/>
  <c r="C63" i="6"/>
  <c r="R64" i="6"/>
  <c r="S64" i="6" s="1"/>
  <c r="Q64" i="6"/>
  <c r="P64" i="6"/>
  <c r="N64" i="6"/>
  <c r="O65" i="6"/>
  <c r="G63" i="6" l="1"/>
  <c r="T64" i="6"/>
  <c r="E64" i="6"/>
  <c r="D64" i="6"/>
  <c r="C64" i="6"/>
  <c r="B65" i="6"/>
  <c r="G64" i="6"/>
  <c r="F64" i="6"/>
  <c r="A64" i="6"/>
  <c r="N65" i="6"/>
  <c r="O66" i="6"/>
  <c r="R65" i="6"/>
  <c r="T65" i="6" s="1"/>
  <c r="Q65" i="6"/>
  <c r="P65" i="6"/>
  <c r="AC64" i="6"/>
  <c r="AG64" i="6"/>
  <c r="AI64" i="6" s="1"/>
  <c r="AE65" i="6" s="1"/>
  <c r="AF64" i="6"/>
  <c r="AH64" i="6" s="1"/>
  <c r="AD65" i="6"/>
  <c r="S65" i="6" l="1"/>
  <c r="AG65" i="6"/>
  <c r="AF65" i="6"/>
  <c r="AH65" i="6" s="1"/>
  <c r="AC65" i="6"/>
  <c r="AD66" i="6"/>
  <c r="AI65" i="6"/>
  <c r="AE66" i="6" s="1"/>
  <c r="Q66" i="6"/>
  <c r="P66" i="6"/>
  <c r="N66" i="6"/>
  <c r="O67" i="6"/>
  <c r="R66" i="6"/>
  <c r="T66" i="6" s="1"/>
  <c r="E65" i="6"/>
  <c r="C65" i="6"/>
  <c r="A65" i="6"/>
  <c r="B66" i="6"/>
  <c r="D65" i="6"/>
  <c r="F65" i="6" l="1"/>
  <c r="S66" i="6"/>
  <c r="G65" i="6"/>
  <c r="R67" i="6"/>
  <c r="Q67" i="6"/>
  <c r="S67" i="6" s="1"/>
  <c r="N67" i="6"/>
  <c r="O68" i="6"/>
  <c r="P67" i="6"/>
  <c r="T67" i="6" s="1"/>
  <c r="B67" i="6"/>
  <c r="E66" i="6"/>
  <c r="D66" i="6"/>
  <c r="F66" i="6" s="1"/>
  <c r="C66" i="6"/>
  <c r="A66" i="6"/>
  <c r="AF66" i="6"/>
  <c r="AC66" i="6"/>
  <c r="AG66" i="6"/>
  <c r="AI66" i="6" s="1"/>
  <c r="AE67" i="6" s="1"/>
  <c r="AD67" i="6"/>
  <c r="AH66" i="6" l="1"/>
  <c r="G66" i="6"/>
  <c r="AD68" i="6"/>
  <c r="AG67" i="6"/>
  <c r="AI67" i="6" s="1"/>
  <c r="AE68" i="6" s="1"/>
  <c r="AF67" i="6"/>
  <c r="AH67" i="6" s="1"/>
  <c r="AC67" i="6"/>
  <c r="R68" i="6"/>
  <c r="Q68" i="6"/>
  <c r="S68" i="6" s="1"/>
  <c r="P68" i="6"/>
  <c r="N68" i="6"/>
  <c r="O69" i="6"/>
  <c r="A67" i="6"/>
  <c r="B68" i="6"/>
  <c r="E67" i="6"/>
  <c r="D67" i="6"/>
  <c r="F67" i="6" s="1"/>
  <c r="C67" i="6"/>
  <c r="G67" i="6" s="1"/>
  <c r="T68" i="6" l="1"/>
  <c r="N69" i="6"/>
  <c r="O70" i="6"/>
  <c r="R69" i="6"/>
  <c r="Q69" i="6"/>
  <c r="S69" i="6" s="1"/>
  <c r="P69" i="6"/>
  <c r="E68" i="6"/>
  <c r="D68" i="6"/>
  <c r="C68" i="6"/>
  <c r="B69" i="6"/>
  <c r="A68" i="6"/>
  <c r="AC68" i="6"/>
  <c r="AG68" i="6"/>
  <c r="AI68" i="6" s="1"/>
  <c r="AE69" i="6" s="1"/>
  <c r="AF68" i="6"/>
  <c r="AH68" i="6" s="1"/>
  <c r="AD69" i="6"/>
  <c r="F68" i="6" l="1"/>
  <c r="T69" i="6"/>
  <c r="P70" i="6" s="1"/>
  <c r="E69" i="6"/>
  <c r="A69" i="6"/>
  <c r="B70" i="6"/>
  <c r="D69" i="6"/>
  <c r="F69" i="6" s="1"/>
  <c r="G68" i="6"/>
  <c r="C69" i="6" s="1"/>
  <c r="G69" i="6" s="1"/>
  <c r="AG69" i="6"/>
  <c r="AI69" i="6" s="1"/>
  <c r="AE70" i="6" s="1"/>
  <c r="AF69" i="6"/>
  <c r="AH69" i="6" s="1"/>
  <c r="AC69" i="6"/>
  <c r="AD70" i="6"/>
  <c r="Q70" i="6"/>
  <c r="N70" i="6"/>
  <c r="O71" i="6"/>
  <c r="R70" i="6"/>
  <c r="S70" i="6" l="1"/>
  <c r="T70" i="6"/>
  <c r="R71" i="6"/>
  <c r="Q71" i="6"/>
  <c r="S71" i="6" s="1"/>
  <c r="N71" i="6"/>
  <c r="O72" i="6"/>
  <c r="P71" i="6"/>
  <c r="T71" i="6" s="1"/>
  <c r="B71" i="6"/>
  <c r="E70" i="6"/>
  <c r="D70" i="6"/>
  <c r="F70" i="6" s="1"/>
  <c r="C70" i="6"/>
  <c r="A70" i="6"/>
  <c r="AF70" i="6"/>
  <c r="AC70" i="6"/>
  <c r="AD71" i="6"/>
  <c r="AG70" i="6"/>
  <c r="AI70" i="6" s="1"/>
  <c r="AE71" i="6" s="1"/>
  <c r="G70" i="6" l="1"/>
  <c r="AH70" i="6"/>
  <c r="A71" i="6"/>
  <c r="B72" i="6"/>
  <c r="E71" i="6"/>
  <c r="D71" i="6"/>
  <c r="F71" i="6" s="1"/>
  <c r="C71" i="6"/>
  <c r="G71" i="6" s="1"/>
  <c r="AD72" i="6"/>
  <c r="AG71" i="6"/>
  <c r="AI71" i="6" s="1"/>
  <c r="AE72" i="6" s="1"/>
  <c r="AF71" i="6"/>
  <c r="AH71" i="6" s="1"/>
  <c r="AC71" i="6"/>
  <c r="R72" i="6"/>
  <c r="Q72" i="6"/>
  <c r="S72" i="6" s="1"/>
  <c r="P72" i="6"/>
  <c r="N72" i="6"/>
  <c r="O73" i="6"/>
  <c r="T72" i="6" l="1"/>
  <c r="N73" i="6"/>
  <c r="O74" i="6"/>
  <c r="R73" i="6"/>
  <c r="Q73" i="6"/>
  <c r="S73" i="6" s="1"/>
  <c r="P73" i="6"/>
  <c r="T73" i="6" s="1"/>
  <c r="AC72" i="6"/>
  <c r="AD73" i="6"/>
  <c r="AF72" i="6"/>
  <c r="AH72" i="6" s="1"/>
  <c r="AG72" i="6"/>
  <c r="AI72" i="6" s="1"/>
  <c r="AE73" i="6" s="1"/>
  <c r="E72" i="6"/>
  <c r="G72" i="6" s="1"/>
  <c r="D72" i="6"/>
  <c r="C72" i="6"/>
  <c r="B73" i="6"/>
  <c r="A72" i="6"/>
  <c r="F72" i="6" l="1"/>
  <c r="AG73" i="6"/>
  <c r="AI73" i="6" s="1"/>
  <c r="AE74" i="6" s="1"/>
  <c r="AF73" i="6"/>
  <c r="AC73" i="6"/>
  <c r="AD74" i="6"/>
  <c r="E73" i="6"/>
  <c r="C73" i="6"/>
  <c r="A73" i="6"/>
  <c r="B74" i="6"/>
  <c r="D73" i="6"/>
  <c r="Q74" i="6"/>
  <c r="P74" i="6"/>
  <c r="N74" i="6"/>
  <c r="O75" i="6"/>
  <c r="R74" i="6"/>
  <c r="AH73" i="6" l="1"/>
  <c r="G73" i="6"/>
  <c r="S74" i="6"/>
  <c r="F73" i="6"/>
  <c r="B75" i="6"/>
  <c r="E74" i="6"/>
  <c r="D74" i="6"/>
  <c r="F74" i="6" s="1"/>
  <c r="C74" i="6"/>
  <c r="A74" i="6"/>
  <c r="G74" i="6"/>
  <c r="AF74" i="6"/>
  <c r="AH74" i="6" s="1"/>
  <c r="AC74" i="6"/>
  <c r="AD75" i="6"/>
  <c r="AG74" i="6"/>
  <c r="AI74" i="6" s="1"/>
  <c r="AE75" i="6" s="1"/>
  <c r="T74" i="6"/>
  <c r="R75" i="6"/>
  <c r="Q75" i="6"/>
  <c r="S75" i="6" s="1"/>
  <c r="N75" i="6"/>
  <c r="O76" i="6"/>
  <c r="P75" i="6"/>
  <c r="T75" i="6" s="1"/>
  <c r="AD76" i="6" l="1"/>
  <c r="AG75" i="6"/>
  <c r="AI75" i="6" s="1"/>
  <c r="AE76" i="6" s="1"/>
  <c r="AF75" i="6"/>
  <c r="AH75" i="6" s="1"/>
  <c r="AC75" i="6"/>
  <c r="R76" i="6"/>
  <c r="Q76" i="6"/>
  <c r="S76" i="6" s="1"/>
  <c r="P76" i="6"/>
  <c r="T76" i="6" s="1"/>
  <c r="N76" i="6"/>
  <c r="O77" i="6"/>
  <c r="A75" i="6"/>
  <c r="B76" i="6"/>
  <c r="E75" i="6"/>
  <c r="C75" i="6"/>
  <c r="D75" i="6"/>
  <c r="F75" i="6" l="1"/>
  <c r="G75" i="6"/>
  <c r="E76" i="6"/>
  <c r="D76" i="6"/>
  <c r="C76" i="6"/>
  <c r="B77" i="6"/>
  <c r="A76" i="6"/>
  <c r="N77" i="6"/>
  <c r="O78" i="6"/>
  <c r="R77" i="6"/>
  <c r="T77" i="6" s="1"/>
  <c r="Q77" i="6"/>
  <c r="S77" i="6" s="1"/>
  <c r="P77" i="6"/>
  <c r="AC76" i="6"/>
  <c r="AD77" i="6"/>
  <c r="AF76" i="6"/>
  <c r="AG76" i="6"/>
  <c r="AI76" i="6" s="1"/>
  <c r="AE77" i="6" s="1"/>
  <c r="AH76" i="6" l="1"/>
  <c r="G76" i="6"/>
  <c r="Q78" i="6"/>
  <c r="P78" i="6"/>
  <c r="N78" i="6"/>
  <c r="O79" i="6"/>
  <c r="R78" i="6"/>
  <c r="T78" i="6" s="1"/>
  <c r="AG77" i="6"/>
  <c r="AI77" i="6" s="1"/>
  <c r="AE78" i="6" s="1"/>
  <c r="AF77" i="6"/>
  <c r="AH77" i="6" s="1"/>
  <c r="AC77" i="6"/>
  <c r="AD78" i="6"/>
  <c r="E77" i="6"/>
  <c r="C77" i="6"/>
  <c r="A77" i="6"/>
  <c r="B78" i="6"/>
  <c r="D77" i="6"/>
  <c r="F76" i="6"/>
  <c r="G77" i="6" l="1"/>
  <c r="F77" i="6"/>
  <c r="AF78" i="6"/>
  <c r="AC78" i="6"/>
  <c r="AD79" i="6"/>
  <c r="AG78" i="6"/>
  <c r="AI78" i="6" s="1"/>
  <c r="AE79" i="6" s="1"/>
  <c r="B79" i="6"/>
  <c r="E78" i="6"/>
  <c r="D78" i="6"/>
  <c r="F78" i="6" s="1"/>
  <c r="C78" i="6"/>
  <c r="A78" i="6"/>
  <c r="R79" i="6"/>
  <c r="Q79" i="6"/>
  <c r="S79" i="6" s="1"/>
  <c r="N79" i="6"/>
  <c r="O80" i="6"/>
  <c r="P79" i="6"/>
  <c r="T79" i="6" s="1"/>
  <c r="S78" i="6"/>
  <c r="G78" i="6" l="1"/>
  <c r="AH78" i="6"/>
  <c r="A79" i="6"/>
  <c r="B80" i="6"/>
  <c r="E79" i="6"/>
  <c r="D79" i="6"/>
  <c r="F79" i="6" s="1"/>
  <c r="C79" i="6"/>
  <c r="G79" i="6" s="1"/>
  <c r="R80" i="6"/>
  <c r="Q80" i="6"/>
  <c r="S80" i="6" s="1"/>
  <c r="P80" i="6"/>
  <c r="T80" i="6" s="1"/>
  <c r="N80" i="6"/>
  <c r="O81" i="6"/>
  <c r="AD80" i="6"/>
  <c r="AG79" i="6"/>
  <c r="AI79" i="6" s="1"/>
  <c r="AE80" i="6" s="1"/>
  <c r="AF79" i="6"/>
  <c r="AH79" i="6" s="1"/>
  <c r="AC79" i="6"/>
  <c r="AC80" i="6" l="1"/>
  <c r="AG80" i="6"/>
  <c r="AI80" i="6" s="1"/>
  <c r="AE81" i="6" s="1"/>
  <c r="AF80" i="6"/>
  <c r="AH80" i="6" s="1"/>
  <c r="AD81" i="6"/>
  <c r="N81" i="6"/>
  <c r="O82" i="6"/>
  <c r="R81" i="6"/>
  <c r="T81" i="6" s="1"/>
  <c r="Q81" i="6"/>
  <c r="S81" i="6" s="1"/>
  <c r="P81" i="6"/>
  <c r="E80" i="6"/>
  <c r="D80" i="6"/>
  <c r="F80" i="6" s="1"/>
  <c r="C80" i="6"/>
  <c r="B81" i="6"/>
  <c r="A80" i="6"/>
  <c r="G80" i="6" l="1"/>
  <c r="R82" i="6"/>
  <c r="Q82" i="6"/>
  <c r="P82" i="6"/>
  <c r="N82" i="6"/>
  <c r="O83" i="6"/>
  <c r="E81" i="6"/>
  <c r="C81" i="6"/>
  <c r="A81" i="6"/>
  <c r="B82" i="6"/>
  <c r="D81" i="6"/>
  <c r="AG81" i="6"/>
  <c r="AI81" i="6" s="1"/>
  <c r="AE82" i="6" s="1"/>
  <c r="AF81" i="6"/>
  <c r="AC81" i="6"/>
  <c r="AD82" i="6"/>
  <c r="AH81" i="6" l="1"/>
  <c r="G81" i="6"/>
  <c r="F81" i="6"/>
  <c r="S82" i="6"/>
  <c r="AF82" i="6"/>
  <c r="AC82" i="6"/>
  <c r="AD83" i="6"/>
  <c r="AG82" i="6"/>
  <c r="AI82" i="6" s="1"/>
  <c r="AE83" i="6" s="1"/>
  <c r="B83" i="6"/>
  <c r="E82" i="6"/>
  <c r="D82" i="6"/>
  <c r="F82" i="6" s="1"/>
  <c r="C82" i="6"/>
  <c r="A82" i="6"/>
  <c r="T82" i="6"/>
  <c r="R83" i="6"/>
  <c r="Q83" i="6"/>
  <c r="S83" i="6" s="1"/>
  <c r="N83" i="6"/>
  <c r="O84" i="6"/>
  <c r="P83" i="6"/>
  <c r="T83" i="6" s="1"/>
  <c r="AH82" i="6" l="1"/>
  <c r="G82" i="6"/>
  <c r="O85" i="6"/>
  <c r="R84" i="6"/>
  <c r="Q84" i="6"/>
  <c r="P84" i="6"/>
  <c r="T84" i="6" s="1"/>
  <c r="N84" i="6"/>
  <c r="S84" i="6"/>
  <c r="C83" i="6"/>
  <c r="A83" i="6"/>
  <c r="B84" i="6"/>
  <c r="E83" i="6"/>
  <c r="D83" i="6"/>
  <c r="AC83" i="6"/>
  <c r="AD84" i="6"/>
  <c r="AG83" i="6"/>
  <c r="AI83" i="6" s="1"/>
  <c r="AE84" i="6" s="1"/>
  <c r="AF83" i="6"/>
  <c r="AH83" i="6" s="1"/>
  <c r="F83" i="6" l="1"/>
  <c r="G83" i="6"/>
  <c r="C84" i="6" s="1"/>
  <c r="E84" i="6"/>
  <c r="D84" i="6"/>
  <c r="F84" i="6" s="1"/>
  <c r="B85" i="6"/>
  <c r="A84" i="6"/>
  <c r="AF84" i="6"/>
  <c r="AC84" i="6"/>
  <c r="AD85" i="6"/>
  <c r="AG84" i="6"/>
  <c r="AI84" i="6" s="1"/>
  <c r="AE85" i="6" s="1"/>
  <c r="N85" i="6"/>
  <c r="O86" i="6"/>
  <c r="R85" i="6"/>
  <c r="Q85" i="6"/>
  <c r="S85" i="6" s="1"/>
  <c r="P85" i="6"/>
  <c r="T85" i="6" s="1"/>
  <c r="AH84" i="6" l="1"/>
  <c r="G84" i="6"/>
  <c r="AG85" i="6"/>
  <c r="AI85" i="6" s="1"/>
  <c r="AE86" i="6" s="1"/>
  <c r="AF85" i="6"/>
  <c r="AH85" i="6" s="1"/>
  <c r="AC85" i="6"/>
  <c r="AD86" i="6"/>
  <c r="E85" i="6"/>
  <c r="C85" i="6"/>
  <c r="A85" i="6"/>
  <c r="B86" i="6"/>
  <c r="D85" i="6"/>
  <c r="R86" i="6"/>
  <c r="T86" i="6" s="1"/>
  <c r="Q86" i="6"/>
  <c r="S86" i="6" s="1"/>
  <c r="P86" i="6"/>
  <c r="N86" i="6"/>
  <c r="O87" i="6"/>
  <c r="G85" i="6" l="1"/>
  <c r="F85" i="6"/>
  <c r="B87" i="6"/>
  <c r="E86" i="6"/>
  <c r="D86" i="6"/>
  <c r="F86" i="6" s="1"/>
  <c r="C86" i="6"/>
  <c r="G86" i="6"/>
  <c r="A86" i="6"/>
  <c r="AF86" i="6"/>
  <c r="AC86" i="6"/>
  <c r="AG86" i="6"/>
  <c r="AI86" i="6" s="1"/>
  <c r="AE87" i="6" s="1"/>
  <c r="AD87" i="6"/>
  <c r="R87" i="6"/>
  <c r="Q87" i="6"/>
  <c r="S87" i="6" s="1"/>
  <c r="N87" i="6"/>
  <c r="O88" i="6"/>
  <c r="P87" i="6"/>
  <c r="T87" i="6" s="1"/>
  <c r="AH86" i="6" l="1"/>
  <c r="O89" i="6"/>
  <c r="R88" i="6"/>
  <c r="Q88" i="6"/>
  <c r="P88" i="6"/>
  <c r="T88" i="6" s="1"/>
  <c r="N88" i="6"/>
  <c r="S88" i="6"/>
  <c r="AC87" i="6"/>
  <c r="AD88" i="6"/>
  <c r="AG87" i="6"/>
  <c r="AI87" i="6" s="1"/>
  <c r="AE88" i="6" s="1"/>
  <c r="AF87" i="6"/>
  <c r="AH87" i="6" s="1"/>
  <c r="C87" i="6"/>
  <c r="A87" i="6"/>
  <c r="B88" i="6"/>
  <c r="E87" i="6"/>
  <c r="D87" i="6"/>
  <c r="F87" i="6" s="1"/>
  <c r="G87" i="6" l="1"/>
  <c r="E88" i="6"/>
  <c r="D88" i="6"/>
  <c r="F88" i="6" s="1"/>
  <c r="C88" i="6"/>
  <c r="B89" i="6"/>
  <c r="G88" i="6"/>
  <c r="A88" i="6"/>
  <c r="AF88" i="6"/>
  <c r="AC88" i="6"/>
  <c r="AG88" i="6"/>
  <c r="AH88" i="6" s="1"/>
  <c r="AD89" i="6"/>
  <c r="N89" i="6"/>
  <c r="O90" i="6"/>
  <c r="R89" i="6"/>
  <c r="Q89" i="6"/>
  <c r="S89" i="6" s="1"/>
  <c r="P89" i="6"/>
  <c r="T89" i="6" s="1"/>
  <c r="AI88" i="6" l="1"/>
  <c r="AE89" i="6" s="1"/>
  <c r="R90" i="6"/>
  <c r="Q90" i="6"/>
  <c r="P90" i="6"/>
  <c r="N90" i="6"/>
  <c r="O91" i="6"/>
  <c r="T90" i="6"/>
  <c r="S90" i="6"/>
  <c r="E89" i="6"/>
  <c r="F89" i="6" s="1"/>
  <c r="C89" i="6"/>
  <c r="A89" i="6"/>
  <c r="B90" i="6"/>
  <c r="D89" i="6"/>
  <c r="AG89" i="6"/>
  <c r="AF89" i="6"/>
  <c r="AH89" i="6" s="1"/>
  <c r="AC89" i="6"/>
  <c r="AD90" i="6"/>
  <c r="AI89" i="6" l="1"/>
  <c r="AE90" i="6" s="1"/>
  <c r="G89" i="6"/>
  <c r="AF90" i="6"/>
  <c r="AC90" i="6"/>
  <c r="AG90" i="6"/>
  <c r="AI90" i="6" s="1"/>
  <c r="AE91" i="6" s="1"/>
  <c r="AD91" i="6"/>
  <c r="R91" i="6"/>
  <c r="T91" i="6" s="1"/>
  <c r="Q91" i="6"/>
  <c r="S91" i="6" s="1"/>
  <c r="N91" i="6"/>
  <c r="O92" i="6"/>
  <c r="P91" i="6"/>
  <c r="B91" i="6"/>
  <c r="E90" i="6"/>
  <c r="D90" i="6"/>
  <c r="C90" i="6"/>
  <c r="A90" i="6"/>
  <c r="AH90" i="6" l="1"/>
  <c r="G90" i="6"/>
  <c r="F90" i="6"/>
  <c r="O93" i="6"/>
  <c r="R92" i="6"/>
  <c r="Q92" i="6"/>
  <c r="P92" i="6"/>
  <c r="T92" i="6" s="1"/>
  <c r="N92" i="6"/>
  <c r="S92" i="6"/>
  <c r="AC91" i="6"/>
  <c r="AD92" i="6"/>
  <c r="AG91" i="6"/>
  <c r="AI91" i="6" s="1"/>
  <c r="AE92" i="6" s="1"/>
  <c r="AF91" i="6"/>
  <c r="C91" i="6"/>
  <c r="A91" i="6"/>
  <c r="B92" i="6"/>
  <c r="E91" i="6"/>
  <c r="G91" i="6" s="1"/>
  <c r="D91" i="6"/>
  <c r="F91" i="6" s="1"/>
  <c r="AH91" i="6" l="1"/>
  <c r="AF92" i="6"/>
  <c r="AC92" i="6"/>
  <c r="AD93" i="6"/>
  <c r="AG92" i="6"/>
  <c r="AH92" i="6" s="1"/>
  <c r="E92" i="6"/>
  <c r="D92" i="6"/>
  <c r="F92" i="6" s="1"/>
  <c r="C92" i="6"/>
  <c r="G92" i="6" s="1"/>
  <c r="B93" i="6"/>
  <c r="A92" i="6"/>
  <c r="N93" i="6"/>
  <c r="O94" i="6"/>
  <c r="R93" i="6"/>
  <c r="Q93" i="6"/>
  <c r="S93" i="6" s="1"/>
  <c r="P93" i="6"/>
  <c r="T93" i="6" s="1"/>
  <c r="E93" i="6" l="1"/>
  <c r="C93" i="6"/>
  <c r="G93" i="6" s="1"/>
  <c r="A93" i="6"/>
  <c r="B94" i="6"/>
  <c r="D93" i="6"/>
  <c r="F93" i="6" s="1"/>
  <c r="AI92" i="6"/>
  <c r="AE93" i="6" s="1"/>
  <c r="AG93" i="6"/>
  <c r="AF93" i="6"/>
  <c r="AH93" i="6" s="1"/>
  <c r="AC93" i="6"/>
  <c r="AD94" i="6"/>
  <c r="R94" i="6"/>
  <c r="T94" i="6" s="1"/>
  <c r="Q94" i="6"/>
  <c r="S94" i="6" s="1"/>
  <c r="P94" i="6"/>
  <c r="N94" i="6"/>
  <c r="O95" i="6"/>
  <c r="AI93" i="6" l="1"/>
  <c r="AE94" i="6" s="1"/>
  <c r="R95" i="6"/>
  <c r="Q95" i="6"/>
  <c r="S95" i="6" s="1"/>
  <c r="N95" i="6"/>
  <c r="O96" i="6"/>
  <c r="P95" i="6"/>
  <c r="T95" i="6" s="1"/>
  <c r="B95" i="6"/>
  <c r="E94" i="6"/>
  <c r="D94" i="6"/>
  <c r="C94" i="6"/>
  <c r="G94" i="6" s="1"/>
  <c r="A94" i="6"/>
  <c r="AF94" i="6"/>
  <c r="AH94" i="6" s="1"/>
  <c r="AC94" i="6"/>
  <c r="AD95" i="6"/>
  <c r="AG94" i="6"/>
  <c r="AI94" i="6" s="1"/>
  <c r="AE95" i="6" s="1"/>
  <c r="F94" i="6" l="1"/>
  <c r="C95" i="6"/>
  <c r="A95" i="6"/>
  <c r="B96" i="6"/>
  <c r="E95" i="6"/>
  <c r="G95" i="6" s="1"/>
  <c r="D95" i="6"/>
  <c r="F95" i="6" s="1"/>
  <c r="O97" i="6"/>
  <c r="R96" i="6"/>
  <c r="Q96" i="6"/>
  <c r="S96" i="6" s="1"/>
  <c r="P96" i="6"/>
  <c r="T96" i="6" s="1"/>
  <c r="N96" i="6"/>
  <c r="AC95" i="6"/>
  <c r="AD96" i="6"/>
  <c r="AG95" i="6"/>
  <c r="AI95" i="6" s="1"/>
  <c r="AE96" i="6" s="1"/>
  <c r="AF95" i="6"/>
  <c r="AH95" i="6" s="1"/>
  <c r="N97" i="6" l="1"/>
  <c r="O98" i="6"/>
  <c r="R97" i="6"/>
  <c r="Q97" i="6"/>
  <c r="S97" i="6" s="1"/>
  <c r="P97" i="6"/>
  <c r="T97" i="6" s="1"/>
  <c r="E96" i="6"/>
  <c r="D96" i="6"/>
  <c r="F96" i="6" s="1"/>
  <c r="C96" i="6"/>
  <c r="G96" i="6" s="1"/>
  <c r="B97" i="6"/>
  <c r="A96" i="6"/>
  <c r="AF96" i="6"/>
  <c r="AC96" i="6"/>
  <c r="AD97" i="6"/>
  <c r="AG96" i="6"/>
  <c r="AI96" i="6" s="1"/>
  <c r="AE97" i="6" s="1"/>
  <c r="E97" i="6" l="1"/>
  <c r="C97" i="6"/>
  <c r="A97" i="6"/>
  <c r="B98" i="6"/>
  <c r="D97" i="6"/>
  <c r="F97" i="6" s="1"/>
  <c r="AG97" i="6"/>
  <c r="AI97" i="6" s="1"/>
  <c r="AE98" i="6" s="1"/>
  <c r="AF97" i="6"/>
  <c r="AH97" i="6" s="1"/>
  <c r="AC97" i="6"/>
  <c r="AD98" i="6"/>
  <c r="AH96" i="6"/>
  <c r="R98" i="6"/>
  <c r="T98" i="6" s="1"/>
  <c r="Q98" i="6"/>
  <c r="S98" i="6" s="1"/>
  <c r="P98" i="6"/>
  <c r="N98" i="6"/>
  <c r="O99" i="6"/>
  <c r="G97" i="6" l="1"/>
  <c r="R99" i="6"/>
  <c r="Q99" i="6"/>
  <c r="S99" i="6" s="1"/>
  <c r="N99" i="6"/>
  <c r="O100" i="6"/>
  <c r="P99" i="6"/>
  <c r="T99" i="6" s="1"/>
  <c r="B99" i="6"/>
  <c r="E98" i="6"/>
  <c r="D98" i="6"/>
  <c r="F98" i="6" s="1"/>
  <c r="C98" i="6"/>
  <c r="G98" i="6" s="1"/>
  <c r="A98" i="6"/>
  <c r="AF98" i="6"/>
  <c r="AH98" i="6" s="1"/>
  <c r="AC98" i="6"/>
  <c r="AD99" i="6"/>
  <c r="AG98" i="6"/>
  <c r="AI98" i="6" s="1"/>
  <c r="AE99" i="6" s="1"/>
  <c r="C99" i="6" l="1"/>
  <c r="A99" i="6"/>
  <c r="B100" i="6"/>
  <c r="E99" i="6"/>
  <c r="G99" i="6" s="1"/>
  <c r="D99" i="6"/>
  <c r="F99" i="6" s="1"/>
  <c r="AC99" i="6"/>
  <c r="AD100" i="6"/>
  <c r="AG99" i="6"/>
  <c r="AI99" i="6" s="1"/>
  <c r="AE100" i="6" s="1"/>
  <c r="AF99" i="6"/>
  <c r="O101" i="6"/>
  <c r="R100" i="6"/>
  <c r="Q100" i="6"/>
  <c r="S100" i="6" s="1"/>
  <c r="P100" i="6"/>
  <c r="N100" i="6"/>
  <c r="T100" i="6" l="1"/>
  <c r="AH99" i="6"/>
  <c r="AF100" i="6"/>
  <c r="AC100" i="6"/>
  <c r="AG100" i="6"/>
  <c r="AH100" i="6" s="1"/>
  <c r="AD101" i="6"/>
  <c r="E100" i="6"/>
  <c r="D100" i="6"/>
  <c r="F100" i="6" s="1"/>
  <c r="C100" i="6"/>
  <c r="B101" i="6"/>
  <c r="A100" i="6"/>
  <c r="N101" i="6"/>
  <c r="O102" i="6"/>
  <c r="R101" i="6"/>
  <c r="Q101" i="6"/>
  <c r="S101" i="6" s="1"/>
  <c r="P101" i="6"/>
  <c r="T101" i="6" s="1"/>
  <c r="G100" i="6" l="1"/>
  <c r="E101" i="6"/>
  <c r="C101" i="6"/>
  <c r="A101" i="6"/>
  <c r="B102" i="6"/>
  <c r="D101" i="6"/>
  <c r="F101" i="6" s="1"/>
  <c r="AG101" i="6"/>
  <c r="AF101" i="6"/>
  <c r="AH101" i="6" s="1"/>
  <c r="AC101" i="6"/>
  <c r="AD102" i="6"/>
  <c r="AI100" i="6"/>
  <c r="AE101" i="6" s="1"/>
  <c r="R102" i="6"/>
  <c r="T102" i="6" s="1"/>
  <c r="Q102" i="6"/>
  <c r="P102" i="6"/>
  <c r="N102" i="6"/>
  <c r="O103" i="6"/>
  <c r="AI101" i="6" l="1"/>
  <c r="AE102" i="6" s="1"/>
  <c r="G101" i="6"/>
  <c r="S102" i="6"/>
  <c r="R103" i="6"/>
  <c r="Q103" i="6"/>
  <c r="S103" i="6" s="1"/>
  <c r="N103" i="6"/>
  <c r="O104" i="6"/>
  <c r="P103" i="6"/>
  <c r="T103" i="6" s="1"/>
  <c r="B103" i="6"/>
  <c r="E102" i="6"/>
  <c r="D102" i="6"/>
  <c r="F102" i="6" s="1"/>
  <c r="C102" i="6"/>
  <c r="A102" i="6"/>
  <c r="AF102" i="6"/>
  <c r="AC102" i="6"/>
  <c r="AD103" i="6"/>
  <c r="AG102" i="6"/>
  <c r="AI102" i="6" s="1"/>
  <c r="AE103" i="6" s="1"/>
  <c r="AH102" i="6" l="1"/>
  <c r="G102" i="6"/>
  <c r="C103" i="6" s="1"/>
  <c r="A103" i="6"/>
  <c r="B104" i="6"/>
  <c r="E103" i="6"/>
  <c r="D103" i="6"/>
  <c r="F103" i="6" s="1"/>
  <c r="O105" i="6"/>
  <c r="R104" i="6"/>
  <c r="Q104" i="6"/>
  <c r="S104" i="6" s="1"/>
  <c r="P104" i="6"/>
  <c r="T104" i="6" s="1"/>
  <c r="N104" i="6"/>
  <c r="AC103" i="6"/>
  <c r="AD104" i="6"/>
  <c r="AG103" i="6"/>
  <c r="AI103" i="6" s="1"/>
  <c r="AE104" i="6" s="1"/>
  <c r="AF103" i="6"/>
  <c r="AH103" i="6" s="1"/>
  <c r="G103" i="6" l="1"/>
  <c r="N105" i="6"/>
  <c r="O106" i="6"/>
  <c r="R105" i="6"/>
  <c r="Q105" i="6"/>
  <c r="S105" i="6" s="1"/>
  <c r="P105" i="6"/>
  <c r="T105" i="6" s="1"/>
  <c r="E104" i="6"/>
  <c r="D104" i="6"/>
  <c r="F104" i="6" s="1"/>
  <c r="C104" i="6"/>
  <c r="G104" i="6" s="1"/>
  <c r="B105" i="6"/>
  <c r="A104" i="6"/>
  <c r="AF104" i="6"/>
  <c r="AC104" i="6"/>
  <c r="AD105" i="6"/>
  <c r="AG104" i="6"/>
  <c r="AI104" i="6" s="1"/>
  <c r="AE105" i="6" s="1"/>
  <c r="AG105" i="6" l="1"/>
  <c r="AI105" i="6" s="1"/>
  <c r="AE106" i="6" s="1"/>
  <c r="AF105" i="6"/>
  <c r="AH105" i="6" s="1"/>
  <c r="AC105" i="6"/>
  <c r="AD106" i="6"/>
  <c r="AH104" i="6"/>
  <c r="R106" i="6"/>
  <c r="Q106" i="6"/>
  <c r="S106" i="6" s="1"/>
  <c r="P106" i="6"/>
  <c r="T106" i="6" s="1"/>
  <c r="N106" i="6"/>
  <c r="O107" i="6"/>
  <c r="E105" i="6"/>
  <c r="C105" i="6"/>
  <c r="A105" i="6"/>
  <c r="B106" i="6"/>
  <c r="D105" i="6"/>
  <c r="G105" i="6" l="1"/>
  <c r="F105" i="6"/>
  <c r="B107" i="6"/>
  <c r="E106" i="6"/>
  <c r="D106" i="6"/>
  <c r="F106" i="6" s="1"/>
  <c r="C106" i="6"/>
  <c r="G106" i="6" s="1"/>
  <c r="A106" i="6"/>
  <c r="R107" i="6"/>
  <c r="T107" i="6" s="1"/>
  <c r="Q107" i="6"/>
  <c r="S107" i="6" s="1"/>
  <c r="N107" i="6"/>
  <c r="O108" i="6"/>
  <c r="P107" i="6"/>
  <c r="AF106" i="6"/>
  <c r="AC106" i="6"/>
  <c r="AD107" i="6"/>
  <c r="AG106" i="6"/>
  <c r="AI106" i="6" s="1"/>
  <c r="AE107" i="6" s="1"/>
  <c r="AH106" i="6" l="1"/>
  <c r="AC107" i="6"/>
  <c r="AD108" i="6"/>
  <c r="AG107" i="6"/>
  <c r="AI107" i="6" s="1"/>
  <c r="AE108" i="6" s="1"/>
  <c r="AF107" i="6"/>
  <c r="AH107" i="6" s="1"/>
  <c r="O109" i="6"/>
  <c r="R108" i="6"/>
  <c r="Q108" i="6"/>
  <c r="P108" i="6"/>
  <c r="N108" i="6"/>
  <c r="C107" i="6"/>
  <c r="A107" i="6"/>
  <c r="B108" i="6"/>
  <c r="E107" i="6"/>
  <c r="D107" i="6"/>
  <c r="F107" i="6" s="1"/>
  <c r="T108" i="6" l="1"/>
  <c r="S108" i="6"/>
  <c r="G107" i="6"/>
  <c r="E108" i="6"/>
  <c r="D108" i="6"/>
  <c r="F108" i="6" s="1"/>
  <c r="C108" i="6"/>
  <c r="B109" i="6"/>
  <c r="A108" i="6"/>
  <c r="G108" i="6"/>
  <c r="N109" i="6"/>
  <c r="O110" i="6"/>
  <c r="S109" i="6"/>
  <c r="R109" i="6"/>
  <c r="Q109" i="6"/>
  <c r="P109" i="6"/>
  <c r="AF108" i="6"/>
  <c r="AC108" i="6"/>
  <c r="AD109" i="6"/>
  <c r="AG108" i="6"/>
  <c r="AI108" i="6" s="1"/>
  <c r="AE109" i="6" s="1"/>
  <c r="T109" i="6" l="1"/>
  <c r="E109" i="6"/>
  <c r="C109" i="6"/>
  <c r="A109" i="6"/>
  <c r="B110" i="6"/>
  <c r="D109" i="6"/>
  <c r="F109" i="6" s="1"/>
  <c r="O111" i="6"/>
  <c r="R110" i="6"/>
  <c r="Q110" i="6"/>
  <c r="S110" i="6" s="1"/>
  <c r="P110" i="6"/>
  <c r="N110" i="6"/>
  <c r="AH108" i="6"/>
  <c r="AG109" i="6"/>
  <c r="AI109" i="6" s="1"/>
  <c r="AE110" i="6" s="1"/>
  <c r="AF109" i="6"/>
  <c r="AH109" i="6" s="1"/>
  <c r="AC109" i="6"/>
  <c r="AD110" i="6"/>
  <c r="T110" i="6" l="1"/>
  <c r="G109" i="6"/>
  <c r="AF110" i="6"/>
  <c r="AD111" i="6"/>
  <c r="AG110" i="6"/>
  <c r="AI110" i="6" s="1"/>
  <c r="AE111" i="6" s="1"/>
  <c r="AC110" i="6"/>
  <c r="O112" i="6"/>
  <c r="Q111" i="6"/>
  <c r="S111" i="6" s="1"/>
  <c r="P111" i="6"/>
  <c r="N111" i="6"/>
  <c r="R111" i="6"/>
  <c r="B111" i="6"/>
  <c r="E110" i="6"/>
  <c r="D110" i="6"/>
  <c r="F110" i="6" s="1"/>
  <c r="C110" i="6"/>
  <c r="G110" i="6" s="1"/>
  <c r="A110" i="6"/>
  <c r="AH110" i="6" l="1"/>
  <c r="T111" i="6"/>
  <c r="D111" i="6"/>
  <c r="C111" i="6"/>
  <c r="A111" i="6"/>
  <c r="B112" i="6"/>
  <c r="E111" i="6"/>
  <c r="G111" i="6" s="1"/>
  <c r="AC111" i="6"/>
  <c r="AD112" i="6"/>
  <c r="AG111" i="6"/>
  <c r="AI111" i="6" s="1"/>
  <c r="AE112" i="6" s="1"/>
  <c r="AF111" i="6"/>
  <c r="R112" i="6"/>
  <c r="N112" i="6"/>
  <c r="Q112" i="6"/>
  <c r="O113" i="6"/>
  <c r="P112" i="6"/>
  <c r="AH111" i="6" l="1"/>
  <c r="T112" i="6"/>
  <c r="F111" i="6"/>
  <c r="S112" i="6"/>
  <c r="AG112" i="6"/>
  <c r="AI112" i="6" s="1"/>
  <c r="AE113" i="6" s="1"/>
  <c r="AF112" i="6"/>
  <c r="AH112" i="6" s="1"/>
  <c r="AC112" i="6"/>
  <c r="AD113" i="6"/>
  <c r="R113" i="6"/>
  <c r="Q113" i="6"/>
  <c r="S113" i="6" s="1"/>
  <c r="P113" i="6"/>
  <c r="N113" i="6"/>
  <c r="O114" i="6"/>
  <c r="E112" i="6"/>
  <c r="C112" i="6"/>
  <c r="A112" i="6"/>
  <c r="B113" i="6"/>
  <c r="D112" i="6"/>
  <c r="F112" i="6" s="1"/>
  <c r="G112" i="6" l="1"/>
  <c r="T113" i="6"/>
  <c r="C113" i="6"/>
  <c r="A113" i="6"/>
  <c r="B114" i="6"/>
  <c r="E113" i="6"/>
  <c r="G113" i="6" s="1"/>
  <c r="D113" i="6"/>
  <c r="F113" i="6" s="1"/>
  <c r="AC113" i="6"/>
  <c r="AG113" i="6"/>
  <c r="AI113" i="6" s="1"/>
  <c r="AE114" i="6" s="1"/>
  <c r="AF113" i="6"/>
  <c r="AH113" i="6" s="1"/>
  <c r="AD114" i="6"/>
  <c r="O115" i="6"/>
  <c r="R114" i="6"/>
  <c r="Q114" i="6"/>
  <c r="P114" i="6"/>
  <c r="N114" i="6"/>
  <c r="T114" i="6" l="1"/>
  <c r="S114" i="6"/>
  <c r="E114" i="6"/>
  <c r="D114" i="6"/>
  <c r="F114" i="6" s="1"/>
  <c r="C114" i="6"/>
  <c r="G114" i="6" s="1"/>
  <c r="B115" i="6"/>
  <c r="A114" i="6"/>
  <c r="O116" i="6"/>
  <c r="R115" i="6"/>
  <c r="P115" i="6"/>
  <c r="N115" i="6"/>
  <c r="Q115" i="6"/>
  <c r="AF114" i="6"/>
  <c r="AC114" i="6"/>
  <c r="AD115" i="6"/>
  <c r="AG114" i="6"/>
  <c r="AH114" i="6" s="1"/>
  <c r="T115" i="6" l="1"/>
  <c r="S115" i="6"/>
  <c r="E115" i="6"/>
  <c r="A115" i="6"/>
  <c r="B116" i="6"/>
  <c r="D115" i="6"/>
  <c r="F115" i="6" s="1"/>
  <c r="C115" i="6"/>
  <c r="G115" i="6" s="1"/>
  <c r="R116" i="6"/>
  <c r="N116" i="6"/>
  <c r="O117" i="6"/>
  <c r="Q116" i="6"/>
  <c r="S116" i="6" s="1"/>
  <c r="P116" i="6"/>
  <c r="AI114" i="6"/>
  <c r="AE115" i="6" s="1"/>
  <c r="AF115" i="6"/>
  <c r="AC115" i="6"/>
  <c r="AD116" i="6"/>
  <c r="AG115" i="6"/>
  <c r="AI115" i="6" s="1"/>
  <c r="AE116" i="6" s="1"/>
  <c r="T116" i="6" l="1"/>
  <c r="AH115" i="6"/>
  <c r="B117" i="6"/>
  <c r="D116" i="6"/>
  <c r="C116" i="6"/>
  <c r="A116" i="6"/>
  <c r="E116" i="6"/>
  <c r="R117" i="6"/>
  <c r="Q117" i="6"/>
  <c r="S117" i="6" s="1"/>
  <c r="O118" i="6"/>
  <c r="P117" i="6"/>
  <c r="T117" i="6" s="1"/>
  <c r="N117" i="6"/>
  <c r="AD117" i="6"/>
  <c r="AG116" i="6"/>
  <c r="AI116" i="6" s="1"/>
  <c r="AE117" i="6" s="1"/>
  <c r="AF116" i="6"/>
  <c r="AH116" i="6" s="1"/>
  <c r="AC116" i="6"/>
  <c r="G116" i="6" l="1"/>
  <c r="F116" i="6"/>
  <c r="C117" i="6"/>
  <c r="B118" i="6"/>
  <c r="E117" i="6"/>
  <c r="D117" i="6"/>
  <c r="F117" i="6" s="1"/>
  <c r="A117" i="6"/>
  <c r="N118" i="6"/>
  <c r="O119" i="6"/>
  <c r="R118" i="6"/>
  <c r="T118" i="6" s="1"/>
  <c r="Q118" i="6"/>
  <c r="S118" i="6" s="1"/>
  <c r="P118" i="6"/>
  <c r="AC117" i="6"/>
  <c r="AG117" i="6"/>
  <c r="AI117" i="6" s="1"/>
  <c r="AE118" i="6" s="1"/>
  <c r="AF117" i="6"/>
  <c r="AH117" i="6" s="1"/>
  <c r="AD118" i="6"/>
  <c r="G117" i="6" l="1"/>
  <c r="Q119" i="6"/>
  <c r="P119" i="6"/>
  <c r="O120" i="6"/>
  <c r="R119" i="6"/>
  <c r="S119" i="6" s="1"/>
  <c r="N119" i="6"/>
  <c r="AG118" i="6"/>
  <c r="AI118" i="6" s="1"/>
  <c r="AE119" i="6" s="1"/>
  <c r="AF118" i="6"/>
  <c r="AH118" i="6" s="1"/>
  <c r="AC118" i="6"/>
  <c r="AD119" i="6"/>
  <c r="C118" i="6"/>
  <c r="G118" i="6" s="1"/>
  <c r="A118" i="6"/>
  <c r="E118" i="6"/>
  <c r="D118" i="6"/>
  <c r="F118" i="6" s="1"/>
  <c r="B119" i="6"/>
  <c r="AF119" i="6" l="1"/>
  <c r="AC119" i="6"/>
  <c r="AG119" i="6"/>
  <c r="AI119" i="6" s="1"/>
  <c r="AE120" i="6" s="1"/>
  <c r="AD120" i="6"/>
  <c r="T119" i="6"/>
  <c r="P120" i="6" s="1"/>
  <c r="T120" i="6" s="1"/>
  <c r="B120" i="6"/>
  <c r="E119" i="6"/>
  <c r="D119" i="6"/>
  <c r="F119" i="6" s="1"/>
  <c r="C119" i="6"/>
  <c r="A119" i="6"/>
  <c r="R120" i="6"/>
  <c r="Q120" i="6"/>
  <c r="S120" i="6" s="1"/>
  <c r="N120" i="6"/>
  <c r="O121" i="6"/>
  <c r="G119" i="6" l="1"/>
  <c r="A120" i="6"/>
  <c r="B121" i="6"/>
  <c r="E120" i="6"/>
  <c r="D120" i="6"/>
  <c r="F120" i="6" s="1"/>
  <c r="C120" i="6"/>
  <c r="AH119" i="6"/>
  <c r="R121" i="6"/>
  <c r="Q121" i="6"/>
  <c r="S121" i="6" s="1"/>
  <c r="P121" i="6"/>
  <c r="N121" i="6"/>
  <c r="O122" i="6"/>
  <c r="AD121" i="6"/>
  <c r="AG120" i="6"/>
  <c r="AI120" i="6" s="1"/>
  <c r="AE121" i="6" s="1"/>
  <c r="AF120" i="6"/>
  <c r="AH120" i="6" s="1"/>
  <c r="AC120" i="6"/>
  <c r="T121" i="6" l="1"/>
  <c r="G120" i="6"/>
  <c r="N122" i="6"/>
  <c r="O123" i="6"/>
  <c r="R122" i="6"/>
  <c r="Q122" i="6"/>
  <c r="S122" i="6" s="1"/>
  <c r="P122" i="6"/>
  <c r="T122" i="6" s="1"/>
  <c r="AC121" i="6"/>
  <c r="AG121" i="6"/>
  <c r="AI121" i="6" s="1"/>
  <c r="AE122" i="6" s="1"/>
  <c r="AF121" i="6"/>
  <c r="AH121" i="6" s="1"/>
  <c r="AD122" i="6"/>
  <c r="E121" i="6"/>
  <c r="G121" i="6" s="1"/>
  <c r="D121" i="6"/>
  <c r="C121" i="6"/>
  <c r="B122" i="6"/>
  <c r="A121" i="6"/>
  <c r="F121" i="6" l="1"/>
  <c r="E122" i="6"/>
  <c r="C122" i="6"/>
  <c r="A122" i="6"/>
  <c r="B123" i="6"/>
  <c r="D122" i="6"/>
  <c r="F122" i="6" s="1"/>
  <c r="Q123" i="6"/>
  <c r="P123" i="6"/>
  <c r="N123" i="6"/>
  <c r="O124" i="6"/>
  <c r="R123" i="6"/>
  <c r="T123" i="6" s="1"/>
  <c r="AG122" i="6"/>
  <c r="AI122" i="6" s="1"/>
  <c r="AE123" i="6" s="1"/>
  <c r="AF122" i="6"/>
  <c r="AC122" i="6"/>
  <c r="AD123" i="6"/>
  <c r="AH122" i="6" l="1"/>
  <c r="S123" i="6"/>
  <c r="G122" i="6"/>
  <c r="R124" i="6"/>
  <c r="Q124" i="6"/>
  <c r="S124" i="6" s="1"/>
  <c r="N124" i="6"/>
  <c r="O125" i="6"/>
  <c r="P124" i="6"/>
  <c r="T124" i="6" s="1"/>
  <c r="AF123" i="6"/>
  <c r="AC123" i="6"/>
  <c r="AG123" i="6"/>
  <c r="AI123" i="6" s="1"/>
  <c r="AE124" i="6" s="1"/>
  <c r="AD124" i="6"/>
  <c r="B124" i="6"/>
  <c r="E123" i="6"/>
  <c r="D123" i="6"/>
  <c r="F123" i="6" s="1"/>
  <c r="C123" i="6"/>
  <c r="A123" i="6"/>
  <c r="G123" i="6"/>
  <c r="AH123" i="6" l="1"/>
  <c r="R125" i="6"/>
  <c r="Q125" i="6"/>
  <c r="P125" i="6"/>
  <c r="T125" i="6" s="1"/>
  <c r="N125" i="6"/>
  <c r="O126" i="6"/>
  <c r="S125" i="6"/>
  <c r="A124" i="6"/>
  <c r="B125" i="6"/>
  <c r="E124" i="6"/>
  <c r="D124" i="6"/>
  <c r="F124" i="6" s="1"/>
  <c r="C124" i="6"/>
  <c r="AD125" i="6"/>
  <c r="AG124" i="6"/>
  <c r="AI124" i="6" s="1"/>
  <c r="AE125" i="6" s="1"/>
  <c r="AF124" i="6"/>
  <c r="AH124" i="6" s="1"/>
  <c r="AC124" i="6"/>
  <c r="G124" i="6" l="1"/>
  <c r="N126" i="6"/>
  <c r="O127" i="6"/>
  <c r="R126" i="6"/>
  <c r="Q126" i="6"/>
  <c r="S126" i="6" s="1"/>
  <c r="P126" i="6"/>
  <c r="T126" i="6" s="1"/>
  <c r="E125" i="6"/>
  <c r="G125" i="6" s="1"/>
  <c r="D125" i="6"/>
  <c r="F125" i="6" s="1"/>
  <c r="C125" i="6"/>
  <c r="B126" i="6"/>
  <c r="A125" i="6"/>
  <c r="AC125" i="6"/>
  <c r="AG125" i="6"/>
  <c r="AI125" i="6" s="1"/>
  <c r="AE126" i="6" s="1"/>
  <c r="AF125" i="6"/>
  <c r="AD126" i="6"/>
  <c r="AH125" i="6" l="1"/>
  <c r="E126" i="6"/>
  <c r="C126" i="6"/>
  <c r="A126" i="6"/>
  <c r="B127" i="6"/>
  <c r="D126" i="6"/>
  <c r="F126" i="6" s="1"/>
  <c r="AG126" i="6"/>
  <c r="AI126" i="6" s="1"/>
  <c r="AE127" i="6" s="1"/>
  <c r="AF126" i="6"/>
  <c r="AC126" i="6"/>
  <c r="AD127" i="6"/>
  <c r="Q127" i="6"/>
  <c r="P127" i="6"/>
  <c r="N127" i="6"/>
  <c r="O128" i="6"/>
  <c r="R127" i="6"/>
  <c r="AH126" i="6" l="1"/>
  <c r="G126" i="6"/>
  <c r="S127" i="6"/>
  <c r="T127" i="6"/>
  <c r="R128" i="6"/>
  <c r="Q128" i="6"/>
  <c r="S128" i="6" s="1"/>
  <c r="N128" i="6"/>
  <c r="O129" i="6"/>
  <c r="P128" i="6"/>
  <c r="T128" i="6" s="1"/>
  <c r="AI127" i="6"/>
  <c r="AE128" i="6" s="1"/>
  <c r="AF127" i="6"/>
  <c r="AH127" i="6" s="1"/>
  <c r="AC127" i="6"/>
  <c r="AD128" i="6"/>
  <c r="AG127" i="6"/>
  <c r="B128" i="6"/>
  <c r="E127" i="6"/>
  <c r="G127" i="6" s="1"/>
  <c r="D127" i="6"/>
  <c r="F127" i="6" s="1"/>
  <c r="C127" i="6"/>
  <c r="A127" i="6"/>
  <c r="R129" i="6" l="1"/>
  <c r="Q129" i="6"/>
  <c r="P129" i="6"/>
  <c r="T129" i="6" s="1"/>
  <c r="N129" i="6"/>
  <c r="O130" i="6"/>
  <c r="S129" i="6"/>
  <c r="A128" i="6"/>
  <c r="B129" i="6"/>
  <c r="E128" i="6"/>
  <c r="G128" i="6" s="1"/>
  <c r="D128" i="6"/>
  <c r="C128" i="6"/>
  <c r="AD129" i="6"/>
  <c r="AG128" i="6"/>
  <c r="AI128" i="6" s="1"/>
  <c r="AE129" i="6" s="1"/>
  <c r="AF128" i="6"/>
  <c r="AH128" i="6" s="1"/>
  <c r="AC128" i="6"/>
  <c r="F128" i="6" l="1"/>
  <c r="N130" i="6"/>
  <c r="O131" i="6"/>
  <c r="R130" i="6"/>
  <c r="Q130" i="6"/>
  <c r="S130" i="6" s="1"/>
  <c r="P130" i="6"/>
  <c r="T130" i="6" s="1"/>
  <c r="E129" i="6"/>
  <c r="D129" i="6"/>
  <c r="F129" i="6" s="1"/>
  <c r="C129" i="6"/>
  <c r="B130" i="6"/>
  <c r="A129" i="6"/>
  <c r="AC129" i="6"/>
  <c r="AD130" i="6"/>
  <c r="AG129" i="6"/>
  <c r="AI129" i="6" s="1"/>
  <c r="AE130" i="6" s="1"/>
  <c r="AF129" i="6"/>
  <c r="AH129" i="6" s="1"/>
  <c r="G129" i="6" l="1"/>
  <c r="AG130" i="6"/>
  <c r="AF130" i="6"/>
  <c r="AH130" i="6" s="1"/>
  <c r="AC130" i="6"/>
  <c r="AD131" i="6"/>
  <c r="AI130" i="6"/>
  <c r="AE131" i="6" s="1"/>
  <c r="Q131" i="6"/>
  <c r="P131" i="6"/>
  <c r="N131" i="6"/>
  <c r="O132" i="6"/>
  <c r="R131" i="6"/>
  <c r="T131" i="6" s="1"/>
  <c r="E130" i="6"/>
  <c r="C130" i="6"/>
  <c r="A130" i="6"/>
  <c r="B131" i="6"/>
  <c r="D130" i="6"/>
  <c r="F130" i="6" l="1"/>
  <c r="G130" i="6"/>
  <c r="S131" i="6"/>
  <c r="AF131" i="6"/>
  <c r="AC131" i="6"/>
  <c r="AD132" i="6"/>
  <c r="AG131" i="6"/>
  <c r="AI131" i="6" s="1"/>
  <c r="AE132" i="6" s="1"/>
  <c r="R132" i="6"/>
  <c r="Q132" i="6"/>
  <c r="S132" i="6" s="1"/>
  <c r="N132" i="6"/>
  <c r="O133" i="6"/>
  <c r="P132" i="6"/>
  <c r="B132" i="6"/>
  <c r="E131" i="6"/>
  <c r="D131" i="6"/>
  <c r="F131" i="6" s="1"/>
  <c r="C131" i="6"/>
  <c r="A131" i="6"/>
  <c r="G131" i="6"/>
  <c r="AH131" i="6" l="1"/>
  <c r="T132" i="6"/>
  <c r="R133" i="6"/>
  <c r="Q133" i="6"/>
  <c r="P133" i="6"/>
  <c r="T133" i="6" s="1"/>
  <c r="N133" i="6"/>
  <c r="O134" i="6"/>
  <c r="S133" i="6"/>
  <c r="AD133" i="6"/>
  <c r="AG132" i="6"/>
  <c r="AI132" i="6" s="1"/>
  <c r="AE133" i="6" s="1"/>
  <c r="AF132" i="6"/>
  <c r="AH132" i="6" s="1"/>
  <c r="AC132" i="6"/>
  <c r="A132" i="6"/>
  <c r="B133" i="6"/>
  <c r="E132" i="6"/>
  <c r="D132" i="6"/>
  <c r="F132" i="6" s="1"/>
  <c r="C132" i="6"/>
  <c r="G132" i="6" s="1"/>
  <c r="AC133" i="6" l="1"/>
  <c r="AG133" i="6"/>
  <c r="AI133" i="6" s="1"/>
  <c r="AE134" i="6" s="1"/>
  <c r="AF133" i="6"/>
  <c r="AH133" i="6" s="1"/>
  <c r="AD134" i="6"/>
  <c r="N134" i="6"/>
  <c r="O135" i="6"/>
  <c r="R134" i="6"/>
  <c r="T134" i="6" s="1"/>
  <c r="Q134" i="6"/>
  <c r="S134" i="6" s="1"/>
  <c r="P134" i="6"/>
  <c r="E133" i="6"/>
  <c r="D133" i="6"/>
  <c r="F133" i="6" s="1"/>
  <c r="C133" i="6"/>
  <c r="B134" i="6"/>
  <c r="A133" i="6"/>
  <c r="G133" i="6" l="1"/>
  <c r="E134" i="6"/>
  <c r="C134" i="6"/>
  <c r="G134" i="6" s="1"/>
  <c r="A134" i="6"/>
  <c r="B135" i="6"/>
  <c r="D134" i="6"/>
  <c r="F134" i="6" s="1"/>
  <c r="Q135" i="6"/>
  <c r="P135" i="6"/>
  <c r="N135" i="6"/>
  <c r="O136" i="6"/>
  <c r="R135" i="6"/>
  <c r="T135" i="6" s="1"/>
  <c r="AG134" i="6"/>
  <c r="AI134" i="6" s="1"/>
  <c r="AE135" i="6" s="1"/>
  <c r="AF134" i="6"/>
  <c r="AC134" i="6"/>
  <c r="AD135" i="6"/>
  <c r="AH134" i="6" l="1"/>
  <c r="S135" i="6"/>
  <c r="AF135" i="6"/>
  <c r="AC135" i="6"/>
  <c r="AD136" i="6"/>
  <c r="AG135" i="6"/>
  <c r="AI135" i="6" s="1"/>
  <c r="AE136" i="6" s="1"/>
  <c r="B136" i="6"/>
  <c r="E135" i="6"/>
  <c r="D135" i="6"/>
  <c r="F135" i="6" s="1"/>
  <c r="C135" i="6"/>
  <c r="A135" i="6"/>
  <c r="R136" i="6"/>
  <c r="Q136" i="6"/>
  <c r="S136" i="6" s="1"/>
  <c r="N136" i="6"/>
  <c r="O137" i="6"/>
  <c r="P136" i="6"/>
  <c r="G135" i="6" l="1"/>
  <c r="AH135" i="6"/>
  <c r="T136" i="6"/>
  <c r="R137" i="6"/>
  <c r="Q137" i="6"/>
  <c r="P137" i="6"/>
  <c r="T137" i="6" s="1"/>
  <c r="N137" i="6"/>
  <c r="S137" i="6"/>
  <c r="O138" i="6"/>
  <c r="AD137" i="6"/>
  <c r="AG136" i="6"/>
  <c r="AI136" i="6" s="1"/>
  <c r="AE137" i="6" s="1"/>
  <c r="AF136" i="6"/>
  <c r="AH136" i="6" s="1"/>
  <c r="AC136" i="6"/>
  <c r="A136" i="6"/>
  <c r="B137" i="6"/>
  <c r="E136" i="6"/>
  <c r="D136" i="6"/>
  <c r="F136" i="6" s="1"/>
  <c r="C136" i="6"/>
  <c r="G136" i="6" s="1"/>
  <c r="N138" i="6" l="1"/>
  <c r="O139" i="6"/>
  <c r="R138" i="6"/>
  <c r="Q138" i="6"/>
  <c r="S138" i="6" s="1"/>
  <c r="P138" i="6"/>
  <c r="T138" i="6" s="1"/>
  <c r="AC137" i="6"/>
  <c r="AG137" i="6"/>
  <c r="AI137" i="6" s="1"/>
  <c r="AE138" i="6" s="1"/>
  <c r="AF137" i="6"/>
  <c r="AH137" i="6" s="1"/>
  <c r="AD138" i="6"/>
  <c r="E137" i="6"/>
  <c r="D137" i="6"/>
  <c r="F137" i="6" s="1"/>
  <c r="C137" i="6"/>
  <c r="G137" i="6" s="1"/>
  <c r="B138" i="6"/>
  <c r="A137" i="6"/>
  <c r="E138" i="6" l="1"/>
  <c r="C138" i="6"/>
  <c r="G138" i="6" s="1"/>
  <c r="A138" i="6"/>
  <c r="B139" i="6"/>
  <c r="D138" i="6"/>
  <c r="F138" i="6" s="1"/>
  <c r="Q139" i="6"/>
  <c r="P139" i="6"/>
  <c r="N139" i="6"/>
  <c r="O140" i="6"/>
  <c r="R139" i="6"/>
  <c r="T139" i="6" s="1"/>
  <c r="AG138" i="6"/>
  <c r="AI138" i="6" s="1"/>
  <c r="AE139" i="6" s="1"/>
  <c r="AF138" i="6"/>
  <c r="AH138" i="6" s="1"/>
  <c r="AC138" i="6"/>
  <c r="AD139" i="6"/>
  <c r="S139" i="6" l="1"/>
  <c r="R140" i="6"/>
  <c r="Q140" i="6"/>
  <c r="S140" i="6" s="1"/>
  <c r="N140" i="6"/>
  <c r="O141" i="6"/>
  <c r="P140" i="6"/>
  <c r="T140" i="6" s="1"/>
  <c r="B140" i="6"/>
  <c r="E139" i="6"/>
  <c r="D139" i="6"/>
  <c r="F139" i="6" s="1"/>
  <c r="C139" i="6"/>
  <c r="G139" i="6" s="1"/>
  <c r="A139" i="6"/>
  <c r="AF139" i="6"/>
  <c r="AH139" i="6" s="1"/>
  <c r="AC139" i="6"/>
  <c r="AG139" i="6"/>
  <c r="AI139" i="6" s="1"/>
  <c r="AE140" i="6" s="1"/>
  <c r="AD140" i="6"/>
  <c r="R141" i="6" l="1"/>
  <c r="Q141" i="6"/>
  <c r="P141" i="6"/>
  <c r="T141" i="6" s="1"/>
  <c r="N141" i="6"/>
  <c r="O142" i="6"/>
  <c r="S141" i="6"/>
  <c r="AD141" i="6"/>
  <c r="AG140" i="6"/>
  <c r="AI140" i="6" s="1"/>
  <c r="AE141" i="6" s="1"/>
  <c r="AF140" i="6"/>
  <c r="AH140" i="6" s="1"/>
  <c r="AC140" i="6"/>
  <c r="A140" i="6"/>
  <c r="B141" i="6"/>
  <c r="E140" i="6"/>
  <c r="D140" i="6"/>
  <c r="F140" i="6" s="1"/>
  <c r="C140" i="6"/>
  <c r="G140" i="6" s="1"/>
  <c r="N142" i="6" l="1"/>
  <c r="O143" i="6"/>
  <c r="R142" i="6"/>
  <c r="Q142" i="6"/>
  <c r="S142" i="6" s="1"/>
  <c r="P142" i="6"/>
  <c r="T142" i="6" s="1"/>
  <c r="AC141" i="6"/>
  <c r="AG141" i="6"/>
  <c r="AI141" i="6" s="1"/>
  <c r="AE142" i="6" s="1"/>
  <c r="AF141" i="6"/>
  <c r="AH141" i="6" s="1"/>
  <c r="AD142" i="6"/>
  <c r="E141" i="6"/>
  <c r="D141" i="6"/>
  <c r="F141" i="6" s="1"/>
  <c r="C141" i="6"/>
  <c r="G141" i="6" s="1"/>
  <c r="B142" i="6"/>
  <c r="A141" i="6"/>
  <c r="E142" i="6" l="1"/>
  <c r="C142" i="6"/>
  <c r="G142" i="6" s="1"/>
  <c r="A142" i="6"/>
  <c r="B143" i="6"/>
  <c r="D142" i="6"/>
  <c r="F142" i="6" s="1"/>
  <c r="Q143" i="6"/>
  <c r="P143" i="6"/>
  <c r="N143" i="6"/>
  <c r="O144" i="6"/>
  <c r="R143" i="6"/>
  <c r="T143" i="6" s="1"/>
  <c r="AG142" i="6"/>
  <c r="AI142" i="6" s="1"/>
  <c r="AE143" i="6" s="1"/>
  <c r="AF142" i="6"/>
  <c r="AH142" i="6" s="1"/>
  <c r="AC142" i="6"/>
  <c r="AD143" i="6"/>
  <c r="S143" i="6" l="1"/>
  <c r="AF143" i="6"/>
  <c r="AC143" i="6"/>
  <c r="AD144" i="6"/>
  <c r="AG143" i="6"/>
  <c r="AI143" i="6" s="1"/>
  <c r="AE144" i="6" s="1"/>
  <c r="R144" i="6"/>
  <c r="Q144" i="6"/>
  <c r="S144" i="6" s="1"/>
  <c r="N144" i="6"/>
  <c r="O145" i="6"/>
  <c r="P144" i="6"/>
  <c r="B144" i="6"/>
  <c r="E143" i="6"/>
  <c r="G143" i="6" s="1"/>
  <c r="D143" i="6"/>
  <c r="C143" i="6"/>
  <c r="A143" i="6"/>
  <c r="AH143" i="6" l="1"/>
  <c r="T144" i="6"/>
  <c r="F143" i="6"/>
  <c r="R145" i="6"/>
  <c r="Q145" i="6"/>
  <c r="P145" i="6"/>
  <c r="T145" i="6" s="1"/>
  <c r="N145" i="6"/>
  <c r="O146" i="6"/>
  <c r="S145" i="6"/>
  <c r="AD145" i="6"/>
  <c r="AG144" i="6"/>
  <c r="AI144" i="6" s="1"/>
  <c r="AE145" i="6" s="1"/>
  <c r="AF144" i="6"/>
  <c r="AH144" i="6" s="1"/>
  <c r="AC144" i="6"/>
  <c r="A144" i="6"/>
  <c r="B145" i="6"/>
  <c r="E144" i="6"/>
  <c r="D144" i="6"/>
  <c r="F144" i="6" s="1"/>
  <c r="C144" i="6"/>
  <c r="G144" i="6" s="1"/>
  <c r="AC145" i="6" l="1"/>
  <c r="AD146" i="6"/>
  <c r="AG145" i="6"/>
  <c r="AI145" i="6" s="1"/>
  <c r="AE146" i="6" s="1"/>
  <c r="AF145" i="6"/>
  <c r="AH145" i="6" s="1"/>
  <c r="N146" i="6"/>
  <c r="O147" i="6"/>
  <c r="R146" i="6"/>
  <c r="T146" i="6" s="1"/>
  <c r="Q146" i="6"/>
  <c r="S146" i="6" s="1"/>
  <c r="P146" i="6"/>
  <c r="E145" i="6"/>
  <c r="D145" i="6"/>
  <c r="F145" i="6" s="1"/>
  <c r="C145" i="6"/>
  <c r="G145" i="6" s="1"/>
  <c r="B146" i="6"/>
  <c r="A145" i="6"/>
  <c r="AG146" i="6" l="1"/>
  <c r="AF146" i="6"/>
  <c r="AH146" i="6" s="1"/>
  <c r="AC146" i="6"/>
  <c r="AD147" i="6"/>
  <c r="AI146" i="6"/>
  <c r="AE147" i="6" s="1"/>
  <c r="Q147" i="6"/>
  <c r="S147" i="6" s="1"/>
  <c r="P147" i="6"/>
  <c r="N147" i="6"/>
  <c r="O148" i="6"/>
  <c r="R147" i="6"/>
  <c r="T147" i="6" s="1"/>
  <c r="E146" i="6"/>
  <c r="C146" i="6"/>
  <c r="A146" i="6"/>
  <c r="B147" i="6"/>
  <c r="D146" i="6"/>
  <c r="F146" i="6" l="1"/>
  <c r="G146" i="6"/>
  <c r="R148" i="6"/>
  <c r="Q148" i="6"/>
  <c r="S148" i="6" s="1"/>
  <c r="N148" i="6"/>
  <c r="O149" i="6"/>
  <c r="P148" i="6"/>
  <c r="T148" i="6" s="1"/>
  <c r="AF147" i="6"/>
  <c r="AC147" i="6"/>
  <c r="AD148" i="6"/>
  <c r="AG147" i="6"/>
  <c r="AI147" i="6" s="1"/>
  <c r="AE148" i="6" s="1"/>
  <c r="B148" i="6"/>
  <c r="E147" i="6"/>
  <c r="D147" i="6"/>
  <c r="F147" i="6" s="1"/>
  <c r="C147" i="6"/>
  <c r="A147" i="6"/>
  <c r="G147" i="6"/>
  <c r="AH147" i="6" l="1"/>
  <c r="AD149" i="6"/>
  <c r="AG148" i="6"/>
  <c r="AI148" i="6" s="1"/>
  <c r="AE149" i="6" s="1"/>
  <c r="AF148" i="6"/>
  <c r="AH148" i="6" s="1"/>
  <c r="AC148" i="6"/>
  <c r="R149" i="6"/>
  <c r="Q149" i="6"/>
  <c r="S149" i="6" s="1"/>
  <c r="P149" i="6"/>
  <c r="N149" i="6"/>
  <c r="O150" i="6"/>
  <c r="A148" i="6"/>
  <c r="B149" i="6"/>
  <c r="E148" i="6"/>
  <c r="D148" i="6"/>
  <c r="C148" i="6"/>
  <c r="T149" i="6" l="1"/>
  <c r="G148" i="6"/>
  <c r="F148" i="6"/>
  <c r="N150" i="6"/>
  <c r="R150" i="6"/>
  <c r="Q150" i="6"/>
  <c r="S150" i="6" s="1"/>
  <c r="O151" i="6"/>
  <c r="P150" i="6"/>
  <c r="E149" i="6"/>
  <c r="D149" i="6"/>
  <c r="F149" i="6" s="1"/>
  <c r="C149" i="6"/>
  <c r="B150" i="6"/>
  <c r="A149" i="6"/>
  <c r="AC149" i="6"/>
  <c r="AD150" i="6"/>
  <c r="AG149" i="6"/>
  <c r="AI149" i="6" s="1"/>
  <c r="AE150" i="6" s="1"/>
  <c r="AF149" i="6"/>
  <c r="AH149" i="6" s="1"/>
  <c r="G149" i="6" l="1"/>
  <c r="T150" i="6"/>
  <c r="E150" i="6"/>
  <c r="C150" i="6"/>
  <c r="A150" i="6"/>
  <c r="B151" i="6"/>
  <c r="D150" i="6"/>
  <c r="F150" i="6" s="1"/>
  <c r="AD151" i="6"/>
  <c r="AG150" i="6"/>
  <c r="AI150" i="6" s="1"/>
  <c r="AE151" i="6" s="1"/>
  <c r="AF150" i="6"/>
  <c r="AH150" i="6" s="1"/>
  <c r="AC150" i="6"/>
  <c r="R151" i="6"/>
  <c r="T151" i="6" s="1"/>
  <c r="Q151" i="6"/>
  <c r="S151" i="6" s="1"/>
  <c r="P151" i="6"/>
  <c r="N151" i="6"/>
  <c r="O152" i="6"/>
  <c r="G150" i="6" l="1"/>
  <c r="AD152" i="6"/>
  <c r="AG151" i="6"/>
  <c r="AI151" i="6" s="1"/>
  <c r="AE152" i="6" s="1"/>
  <c r="AF151" i="6"/>
  <c r="AH151" i="6" s="1"/>
  <c r="AC151" i="6"/>
  <c r="D151" i="6"/>
  <c r="B152" i="6"/>
  <c r="E151" i="6"/>
  <c r="F151" i="6" s="1"/>
  <c r="C151" i="6"/>
  <c r="A151" i="6"/>
  <c r="O153" i="6"/>
  <c r="R152" i="6"/>
  <c r="Q152" i="6"/>
  <c r="P152" i="6"/>
  <c r="N152" i="6"/>
  <c r="T152" i="6" l="1"/>
  <c r="G151" i="6"/>
  <c r="S152" i="6"/>
  <c r="E152" i="6"/>
  <c r="D152" i="6"/>
  <c r="C152" i="6"/>
  <c r="G152" i="6" s="1"/>
  <c r="B153" i="6"/>
  <c r="F152" i="6"/>
  <c r="A152" i="6"/>
  <c r="P153" i="6"/>
  <c r="T153" i="6" s="1"/>
  <c r="Q153" i="6"/>
  <c r="S153" i="6" s="1"/>
  <c r="N153" i="6"/>
  <c r="O154" i="6"/>
  <c r="R153" i="6"/>
  <c r="AG152" i="6"/>
  <c r="AF152" i="6"/>
  <c r="AC152" i="6"/>
  <c r="AD153" i="6"/>
  <c r="AI152" i="6"/>
  <c r="AE153" i="6" s="1"/>
  <c r="AH152" i="6"/>
  <c r="O155" i="6" l="1"/>
  <c r="R154" i="6"/>
  <c r="P154" i="6"/>
  <c r="N154" i="6"/>
  <c r="Q154" i="6"/>
  <c r="S154" i="6" s="1"/>
  <c r="B154" i="6"/>
  <c r="E153" i="6"/>
  <c r="D153" i="6"/>
  <c r="F153" i="6" s="1"/>
  <c r="C153" i="6"/>
  <c r="A153" i="6"/>
  <c r="AD154" i="6"/>
  <c r="AF153" i="6"/>
  <c r="AH153" i="6" s="1"/>
  <c r="AC153" i="6"/>
  <c r="AG153" i="6"/>
  <c r="AI153" i="6" s="1"/>
  <c r="AE154" i="6" s="1"/>
  <c r="G153" i="6" l="1"/>
  <c r="T154" i="6"/>
  <c r="P155" i="6" s="1"/>
  <c r="T155" i="6" s="1"/>
  <c r="AD155" i="6"/>
  <c r="AG154" i="6"/>
  <c r="AI154" i="6" s="1"/>
  <c r="AE155" i="6" s="1"/>
  <c r="AC154" i="6"/>
  <c r="AF154" i="6"/>
  <c r="AH154" i="6" s="1"/>
  <c r="A154" i="6"/>
  <c r="C154" i="6"/>
  <c r="B155" i="6"/>
  <c r="E154" i="6"/>
  <c r="G154" i="6" s="1"/>
  <c r="D154" i="6"/>
  <c r="R155" i="6"/>
  <c r="O156" i="6"/>
  <c r="Q155" i="6"/>
  <c r="S155" i="6" s="1"/>
  <c r="N155" i="6"/>
  <c r="E155" i="6" l="1"/>
  <c r="D155" i="6"/>
  <c r="F155" i="6" s="1"/>
  <c r="B156" i="6"/>
  <c r="C155" i="6"/>
  <c r="A155" i="6"/>
  <c r="G155" i="6"/>
  <c r="F154" i="6"/>
  <c r="N156" i="6"/>
  <c r="T156" i="6"/>
  <c r="S156" i="6"/>
  <c r="O157" i="6"/>
  <c r="P156" i="6"/>
  <c r="R156" i="6"/>
  <c r="Q156" i="6"/>
  <c r="AG155" i="6"/>
  <c r="AI155" i="6" s="1"/>
  <c r="AE156" i="6" s="1"/>
  <c r="AF155" i="6"/>
  <c r="AH155" i="6" s="1"/>
  <c r="AD156" i="6"/>
  <c r="AC155" i="6"/>
  <c r="Q157" i="6" l="1"/>
  <c r="P157" i="6"/>
  <c r="O158" i="6"/>
  <c r="N157" i="6"/>
  <c r="R157" i="6"/>
  <c r="S157" i="6" s="1"/>
  <c r="AG156" i="6"/>
  <c r="AC156" i="6"/>
  <c r="AD157" i="6"/>
  <c r="AF156" i="6"/>
  <c r="C156" i="6"/>
  <c r="A156" i="6"/>
  <c r="E156" i="6"/>
  <c r="B157" i="6"/>
  <c r="D156" i="6"/>
  <c r="AH156" i="6" l="1"/>
  <c r="G156" i="6"/>
  <c r="F156" i="6"/>
  <c r="T157" i="6"/>
  <c r="Q158" i="6"/>
  <c r="N158" i="6"/>
  <c r="R158" i="6"/>
  <c r="P158" i="6"/>
  <c r="T158" i="6" s="1"/>
  <c r="O159" i="6"/>
  <c r="AF157" i="6"/>
  <c r="AG157" i="6"/>
  <c r="AC157" i="6"/>
  <c r="AD158" i="6"/>
  <c r="B158" i="6"/>
  <c r="E157" i="6"/>
  <c r="D157" i="6"/>
  <c r="F157" i="6" s="1"/>
  <c r="C157" i="6"/>
  <c r="G157" i="6" s="1"/>
  <c r="A157" i="6"/>
  <c r="AI156" i="6"/>
  <c r="AE157" i="6" s="1"/>
  <c r="AH157" i="6" l="1"/>
  <c r="AI157" i="6"/>
  <c r="AE158" i="6" s="1"/>
  <c r="S158" i="6"/>
  <c r="R159" i="6"/>
  <c r="Q159" i="6"/>
  <c r="S159" i="6" s="1"/>
  <c r="P159" i="6"/>
  <c r="T159" i="6" s="1"/>
  <c r="N159" i="6"/>
  <c r="O160" i="6"/>
  <c r="A158" i="6"/>
  <c r="B159" i="6"/>
  <c r="E158" i="6"/>
  <c r="G158" i="6" s="1"/>
  <c r="C158" i="6"/>
  <c r="D158" i="6"/>
  <c r="AD159" i="6"/>
  <c r="AG158" i="6"/>
  <c r="AI158" i="6" s="1"/>
  <c r="AE159" i="6" s="1"/>
  <c r="AF158" i="6"/>
  <c r="AC158" i="6"/>
  <c r="AH158" i="6" l="1"/>
  <c r="F158" i="6"/>
  <c r="E159" i="6"/>
  <c r="D159" i="6"/>
  <c r="F159" i="6" s="1"/>
  <c r="B160" i="6"/>
  <c r="C159" i="6"/>
  <c r="G159" i="6" s="1"/>
  <c r="A159" i="6"/>
  <c r="N160" i="6"/>
  <c r="O161" i="6"/>
  <c r="T160" i="6"/>
  <c r="S160" i="6"/>
  <c r="Q160" i="6"/>
  <c r="P160" i="6"/>
  <c r="R160" i="6"/>
  <c r="AC159" i="6"/>
  <c r="AF159" i="6"/>
  <c r="AD160" i="6"/>
  <c r="AG159" i="6"/>
  <c r="AH159" i="6" s="1"/>
  <c r="Q161" i="6" l="1"/>
  <c r="P161" i="6"/>
  <c r="N161" i="6"/>
  <c r="O162" i="6"/>
  <c r="R161" i="6"/>
  <c r="S161" i="6" s="1"/>
  <c r="AI159" i="6"/>
  <c r="AE160" i="6" s="1"/>
  <c r="E160" i="6"/>
  <c r="C160" i="6"/>
  <c r="A160" i="6"/>
  <c r="B161" i="6"/>
  <c r="D160" i="6"/>
  <c r="AG160" i="6"/>
  <c r="AF160" i="6"/>
  <c r="AC160" i="6"/>
  <c r="AD161" i="6"/>
  <c r="AI160" i="6" l="1"/>
  <c r="AE161" i="6" s="1"/>
  <c r="AH160" i="6"/>
  <c r="F160" i="6"/>
  <c r="G160" i="6"/>
  <c r="AF161" i="6"/>
  <c r="AH161" i="6" s="1"/>
  <c r="AG161" i="6"/>
  <c r="AI161" i="6" s="1"/>
  <c r="AE162" i="6" s="1"/>
  <c r="AC161" i="6"/>
  <c r="AD162" i="6"/>
  <c r="T161" i="6"/>
  <c r="P162" i="6" s="1"/>
  <c r="T162" i="6" s="1"/>
  <c r="R162" i="6"/>
  <c r="Q162" i="6"/>
  <c r="S162" i="6" s="1"/>
  <c r="N162" i="6"/>
  <c r="O163" i="6"/>
  <c r="B162" i="6"/>
  <c r="E161" i="6"/>
  <c r="D161" i="6"/>
  <c r="F161" i="6" s="1"/>
  <c r="A161" i="6"/>
  <c r="C161" i="6"/>
  <c r="G161" i="6" s="1"/>
  <c r="AD163" i="6" l="1"/>
  <c r="AG162" i="6"/>
  <c r="AI162" i="6" s="1"/>
  <c r="AE163" i="6" s="1"/>
  <c r="AF162" i="6"/>
  <c r="AH162" i="6" s="1"/>
  <c r="AC162" i="6"/>
  <c r="A162" i="6"/>
  <c r="B163" i="6"/>
  <c r="E162" i="6"/>
  <c r="G162" i="6" s="1"/>
  <c r="D162" i="6"/>
  <c r="F162" i="6" s="1"/>
  <c r="C162" i="6"/>
  <c r="R163" i="6"/>
  <c r="Q163" i="6"/>
  <c r="S163" i="6" s="1"/>
  <c r="P163" i="6"/>
  <c r="N163" i="6"/>
  <c r="O164" i="6"/>
  <c r="T163" i="6" l="1"/>
  <c r="N164" i="6"/>
  <c r="O165" i="6"/>
  <c r="R164" i="6"/>
  <c r="Q164" i="6"/>
  <c r="S164" i="6" s="1"/>
  <c r="P164" i="6"/>
  <c r="T164" i="6" s="1"/>
  <c r="E163" i="6"/>
  <c r="G163" i="6" s="1"/>
  <c r="D163" i="6"/>
  <c r="F163" i="6" s="1"/>
  <c r="C163" i="6"/>
  <c r="B164" i="6"/>
  <c r="A163" i="6"/>
  <c r="AC163" i="6"/>
  <c r="AD164" i="6"/>
  <c r="AF163" i="6"/>
  <c r="AG163" i="6"/>
  <c r="AI163" i="6" s="1"/>
  <c r="AE164" i="6" s="1"/>
  <c r="AH163" i="6" l="1"/>
  <c r="E164" i="6"/>
  <c r="C164" i="6"/>
  <c r="A164" i="6"/>
  <c r="B165" i="6"/>
  <c r="D164" i="6"/>
  <c r="F164" i="6" s="1"/>
  <c r="AG164" i="6"/>
  <c r="AI164" i="6" s="1"/>
  <c r="AE165" i="6" s="1"/>
  <c r="AF164" i="6"/>
  <c r="AH164" i="6" s="1"/>
  <c r="AC164" i="6"/>
  <c r="AD165" i="6"/>
  <c r="Q165" i="6"/>
  <c r="S165" i="6" s="1"/>
  <c r="P165" i="6"/>
  <c r="N165" i="6"/>
  <c r="O166" i="6"/>
  <c r="R165" i="6"/>
  <c r="G164" i="6" l="1"/>
  <c r="T165" i="6"/>
  <c r="B166" i="6"/>
  <c r="E165" i="6"/>
  <c r="D165" i="6"/>
  <c r="F165" i="6" s="1"/>
  <c r="C165" i="6"/>
  <c r="A165" i="6"/>
  <c r="R166" i="6"/>
  <c r="T166" i="6" s="1"/>
  <c r="Q166" i="6"/>
  <c r="S166" i="6" s="1"/>
  <c r="N166" i="6"/>
  <c r="O167" i="6"/>
  <c r="P166" i="6"/>
  <c r="AF165" i="6"/>
  <c r="AC165" i="6"/>
  <c r="AD166" i="6"/>
  <c r="AG165" i="6"/>
  <c r="AI165" i="6" s="1"/>
  <c r="AE166" i="6" s="1"/>
  <c r="AH165" i="6" l="1"/>
  <c r="G165" i="6"/>
  <c r="AD167" i="6"/>
  <c r="AG166" i="6"/>
  <c r="AI166" i="6" s="1"/>
  <c r="AE167" i="6" s="1"/>
  <c r="AF166" i="6"/>
  <c r="AH166" i="6" s="1"/>
  <c r="AC166" i="6"/>
  <c r="R167" i="6"/>
  <c r="Q167" i="6"/>
  <c r="S167" i="6" s="1"/>
  <c r="P167" i="6"/>
  <c r="T167" i="6" s="1"/>
  <c r="N167" i="6"/>
  <c r="O168" i="6"/>
  <c r="A166" i="6"/>
  <c r="B167" i="6"/>
  <c r="E166" i="6"/>
  <c r="C166" i="6"/>
  <c r="D166" i="6"/>
  <c r="F166" i="6" l="1"/>
  <c r="G166" i="6"/>
  <c r="N168" i="6"/>
  <c r="O169" i="6"/>
  <c r="R168" i="6"/>
  <c r="Q168" i="6"/>
  <c r="S168" i="6" s="1"/>
  <c r="P168" i="6"/>
  <c r="T168" i="6" s="1"/>
  <c r="E167" i="6"/>
  <c r="D167" i="6"/>
  <c r="F167" i="6" s="1"/>
  <c r="C167" i="6"/>
  <c r="B168" i="6"/>
  <c r="A167" i="6"/>
  <c r="AC167" i="6"/>
  <c r="AD168" i="6"/>
  <c r="AG167" i="6"/>
  <c r="AI167" i="6" s="1"/>
  <c r="AE168" i="6" s="1"/>
  <c r="AF167" i="6"/>
  <c r="AH167" i="6" s="1"/>
  <c r="G167" i="6" l="1"/>
  <c r="AG168" i="6"/>
  <c r="AF168" i="6"/>
  <c r="AH168" i="6" s="1"/>
  <c r="AC168" i="6"/>
  <c r="AD169" i="6"/>
  <c r="AI168" i="6"/>
  <c r="AE169" i="6" s="1"/>
  <c r="E168" i="6"/>
  <c r="C168" i="6"/>
  <c r="A168" i="6"/>
  <c r="B169" i="6"/>
  <c r="D168" i="6"/>
  <c r="Q169" i="6"/>
  <c r="P169" i="6"/>
  <c r="N169" i="6"/>
  <c r="O170" i="6"/>
  <c r="R169" i="6"/>
  <c r="T169" i="6" s="1"/>
  <c r="G168" i="6" l="1"/>
  <c r="F168" i="6"/>
  <c r="AF169" i="6"/>
  <c r="AC169" i="6"/>
  <c r="AG169" i="6"/>
  <c r="AI169" i="6" s="1"/>
  <c r="AE170" i="6" s="1"/>
  <c r="AD170" i="6"/>
  <c r="S169" i="6"/>
  <c r="B170" i="6"/>
  <c r="E169" i="6"/>
  <c r="D169" i="6"/>
  <c r="F169" i="6" s="1"/>
  <c r="C169" i="6"/>
  <c r="A169" i="6"/>
  <c r="R170" i="6"/>
  <c r="Q170" i="6"/>
  <c r="S170" i="6" s="1"/>
  <c r="N170" i="6"/>
  <c r="O171" i="6"/>
  <c r="P170" i="6"/>
  <c r="T170" i="6" s="1"/>
  <c r="AH169" i="6" l="1"/>
  <c r="G169" i="6"/>
  <c r="A170" i="6"/>
  <c r="B171" i="6"/>
  <c r="E170" i="6"/>
  <c r="D170" i="6"/>
  <c r="F170" i="6" s="1"/>
  <c r="C170" i="6"/>
  <c r="AD171" i="6"/>
  <c r="AG170" i="6"/>
  <c r="AI170" i="6" s="1"/>
  <c r="AE171" i="6" s="1"/>
  <c r="AF170" i="6"/>
  <c r="AH170" i="6" s="1"/>
  <c r="AC170" i="6"/>
  <c r="R171" i="6"/>
  <c r="Q171" i="6"/>
  <c r="S171" i="6" s="1"/>
  <c r="P171" i="6"/>
  <c r="N171" i="6"/>
  <c r="O172" i="6"/>
  <c r="G170" i="6" l="1"/>
  <c r="T171" i="6"/>
  <c r="AC171" i="6"/>
  <c r="AD172" i="6"/>
  <c r="AG171" i="6"/>
  <c r="AI171" i="6" s="1"/>
  <c r="AE172" i="6" s="1"/>
  <c r="AF171" i="6"/>
  <c r="AH171" i="6" s="1"/>
  <c r="E171" i="6"/>
  <c r="D171" i="6"/>
  <c r="C171" i="6"/>
  <c r="B172" i="6"/>
  <c r="G171" i="6"/>
  <c r="F171" i="6"/>
  <c r="A171" i="6"/>
  <c r="N172" i="6"/>
  <c r="O173" i="6"/>
  <c r="R172" i="6"/>
  <c r="Q172" i="6"/>
  <c r="S172" i="6" s="1"/>
  <c r="P172" i="6"/>
  <c r="T172" i="6" s="1"/>
  <c r="E172" i="6" l="1"/>
  <c r="C172" i="6"/>
  <c r="G172" i="6" s="1"/>
  <c r="A172" i="6"/>
  <c r="B173" i="6"/>
  <c r="D172" i="6"/>
  <c r="F172" i="6" s="1"/>
  <c r="AG172" i="6"/>
  <c r="AI172" i="6" s="1"/>
  <c r="AE173" i="6" s="1"/>
  <c r="AF172" i="6"/>
  <c r="AH172" i="6" s="1"/>
  <c r="AC172" i="6"/>
  <c r="AD173" i="6"/>
  <c r="Q173" i="6"/>
  <c r="P173" i="6"/>
  <c r="N173" i="6"/>
  <c r="O174" i="6"/>
  <c r="R173" i="6"/>
  <c r="S173" i="6" l="1"/>
  <c r="AF173" i="6"/>
  <c r="AC173" i="6"/>
  <c r="AG173" i="6"/>
  <c r="AI173" i="6" s="1"/>
  <c r="AE174" i="6" s="1"/>
  <c r="AD174" i="6"/>
  <c r="T173" i="6"/>
  <c r="P174" i="6" s="1"/>
  <c r="R174" i="6"/>
  <c r="Q174" i="6"/>
  <c r="S174" i="6" s="1"/>
  <c r="N174" i="6"/>
  <c r="O175" i="6"/>
  <c r="B174" i="6"/>
  <c r="E173" i="6"/>
  <c r="G173" i="6" s="1"/>
  <c r="D173" i="6"/>
  <c r="C173" i="6"/>
  <c r="A173" i="6"/>
  <c r="AH173" i="6" l="1"/>
  <c r="T174" i="6"/>
  <c r="F173" i="6"/>
  <c r="AD175" i="6"/>
  <c r="AG174" i="6"/>
  <c r="AI174" i="6" s="1"/>
  <c r="AE175" i="6" s="1"/>
  <c r="AF174" i="6"/>
  <c r="AH174" i="6" s="1"/>
  <c r="AC174" i="6"/>
  <c r="A174" i="6"/>
  <c r="B175" i="6"/>
  <c r="E174" i="6"/>
  <c r="D174" i="6"/>
  <c r="F174" i="6" s="1"/>
  <c r="C174" i="6"/>
  <c r="R175" i="6"/>
  <c r="S175" i="6" s="1"/>
  <c r="Q175" i="6"/>
  <c r="P175" i="6"/>
  <c r="N175" i="6"/>
  <c r="O176" i="6"/>
  <c r="G174" i="6" l="1"/>
  <c r="T175" i="6"/>
  <c r="E175" i="6"/>
  <c r="D175" i="6"/>
  <c r="F175" i="6" s="1"/>
  <c r="C175" i="6"/>
  <c r="B176" i="6"/>
  <c r="A175" i="6"/>
  <c r="G175" i="6"/>
  <c r="N176" i="6"/>
  <c r="O177" i="6"/>
  <c r="R176" i="6"/>
  <c r="Q176" i="6"/>
  <c r="P176" i="6"/>
  <c r="AC175" i="6"/>
  <c r="AG175" i="6"/>
  <c r="AI175" i="6" s="1"/>
  <c r="AE176" i="6" s="1"/>
  <c r="AF175" i="6"/>
  <c r="AH175" i="6" s="1"/>
  <c r="AD176" i="6"/>
  <c r="S176" i="6" l="1"/>
  <c r="T176" i="6"/>
  <c r="AG176" i="6"/>
  <c r="AF176" i="6"/>
  <c r="AH176" i="6" s="1"/>
  <c r="AC176" i="6"/>
  <c r="AD177" i="6"/>
  <c r="AI176" i="6"/>
  <c r="AE177" i="6" s="1"/>
  <c r="E176" i="6"/>
  <c r="C176" i="6"/>
  <c r="A176" i="6"/>
  <c r="B177" i="6"/>
  <c r="D176" i="6"/>
  <c r="Q177" i="6"/>
  <c r="P177" i="6"/>
  <c r="N177" i="6"/>
  <c r="O178" i="6"/>
  <c r="R177" i="6"/>
  <c r="T177" i="6" s="1"/>
  <c r="G176" i="6" l="1"/>
  <c r="F176" i="6"/>
  <c r="R178" i="6"/>
  <c r="Q178" i="6"/>
  <c r="S178" i="6" s="1"/>
  <c r="N178" i="6"/>
  <c r="O179" i="6"/>
  <c r="P178" i="6"/>
  <c r="T178" i="6" s="1"/>
  <c r="S177" i="6"/>
  <c r="AF177" i="6"/>
  <c r="AC177" i="6"/>
  <c r="AG177" i="6"/>
  <c r="AI177" i="6" s="1"/>
  <c r="AE178" i="6" s="1"/>
  <c r="AD178" i="6"/>
  <c r="B178" i="6"/>
  <c r="E177" i="6"/>
  <c r="D177" i="6"/>
  <c r="F177" i="6" s="1"/>
  <c r="C177" i="6"/>
  <c r="G177" i="6" s="1"/>
  <c r="A177" i="6"/>
  <c r="AH177" i="6" l="1"/>
  <c r="R179" i="6"/>
  <c r="Q179" i="6"/>
  <c r="P179" i="6"/>
  <c r="T179" i="6" s="1"/>
  <c r="N179" i="6"/>
  <c r="O180" i="6"/>
  <c r="S179" i="6"/>
  <c r="A178" i="6"/>
  <c r="B179" i="6"/>
  <c r="E178" i="6"/>
  <c r="D178" i="6"/>
  <c r="C178" i="6"/>
  <c r="AD179" i="6"/>
  <c r="AG178" i="6"/>
  <c r="AI178" i="6" s="1"/>
  <c r="AE179" i="6" s="1"/>
  <c r="AF178" i="6"/>
  <c r="AH178" i="6" s="1"/>
  <c r="AC178" i="6"/>
  <c r="F178" i="6" l="1"/>
  <c r="E179" i="6"/>
  <c r="D179" i="6"/>
  <c r="F179" i="6" s="1"/>
  <c r="B180" i="6"/>
  <c r="A179" i="6"/>
  <c r="N180" i="6"/>
  <c r="O181" i="6"/>
  <c r="R180" i="6"/>
  <c r="Q180" i="6"/>
  <c r="S180" i="6" s="1"/>
  <c r="P180" i="6"/>
  <c r="G178" i="6"/>
  <c r="C179" i="6" s="1"/>
  <c r="G179" i="6" s="1"/>
  <c r="AC179" i="6"/>
  <c r="AD180" i="6"/>
  <c r="AF179" i="6"/>
  <c r="AG179" i="6"/>
  <c r="AI179" i="6" s="1"/>
  <c r="AE180" i="6" s="1"/>
  <c r="AH179" i="6" l="1"/>
  <c r="T180" i="6"/>
  <c r="Q181" i="6"/>
  <c r="P181" i="6"/>
  <c r="N181" i="6"/>
  <c r="O182" i="6"/>
  <c r="R181" i="6"/>
  <c r="E180" i="6"/>
  <c r="C180" i="6"/>
  <c r="A180" i="6"/>
  <c r="B181" i="6"/>
  <c r="D180" i="6"/>
  <c r="F180" i="6" s="1"/>
  <c r="AG180" i="6"/>
  <c r="AF180" i="6"/>
  <c r="AH180" i="6" s="1"/>
  <c r="AC180" i="6"/>
  <c r="AD181" i="6"/>
  <c r="AI180" i="6"/>
  <c r="AE181" i="6" s="1"/>
  <c r="G180" i="6" l="1"/>
  <c r="S181" i="6"/>
  <c r="T181" i="6"/>
  <c r="B182" i="6"/>
  <c r="E181" i="6"/>
  <c r="D181" i="6"/>
  <c r="F181" i="6" s="1"/>
  <c r="C181" i="6"/>
  <c r="A181" i="6"/>
  <c r="AF181" i="6"/>
  <c r="AC181" i="6"/>
  <c r="AD182" i="6"/>
  <c r="AG181" i="6"/>
  <c r="AI181" i="6" s="1"/>
  <c r="AE182" i="6" s="1"/>
  <c r="R182" i="6"/>
  <c r="Q182" i="6"/>
  <c r="S182" i="6" s="1"/>
  <c r="N182" i="6"/>
  <c r="O183" i="6"/>
  <c r="P182" i="6"/>
  <c r="T182" i="6" s="1"/>
  <c r="AH181" i="6" l="1"/>
  <c r="G181" i="6"/>
  <c r="AD183" i="6"/>
  <c r="AG182" i="6"/>
  <c r="AI182" i="6" s="1"/>
  <c r="AE183" i="6" s="1"/>
  <c r="AF182" i="6"/>
  <c r="AH182" i="6" s="1"/>
  <c r="AC182" i="6"/>
  <c r="R183" i="6"/>
  <c r="Q183" i="6"/>
  <c r="S183" i="6" s="1"/>
  <c r="P183" i="6"/>
  <c r="T183" i="6" s="1"/>
  <c r="N183" i="6"/>
  <c r="O184" i="6"/>
  <c r="A182" i="6"/>
  <c r="B183" i="6"/>
  <c r="E182" i="6"/>
  <c r="C182" i="6"/>
  <c r="D182" i="6"/>
  <c r="F182" i="6" l="1"/>
  <c r="G182" i="6"/>
  <c r="N184" i="6"/>
  <c r="O185" i="6"/>
  <c r="R184" i="6"/>
  <c r="Q184" i="6"/>
  <c r="S184" i="6" s="1"/>
  <c r="P184" i="6"/>
  <c r="E183" i="6"/>
  <c r="D183" i="6"/>
  <c r="F183" i="6" s="1"/>
  <c r="C183" i="6"/>
  <c r="G183" i="6" s="1"/>
  <c r="B184" i="6"/>
  <c r="A183" i="6"/>
  <c r="AC183" i="6"/>
  <c r="AD184" i="6"/>
  <c r="AG183" i="6"/>
  <c r="AI183" i="6" s="1"/>
  <c r="AE184" i="6" s="1"/>
  <c r="AF183" i="6"/>
  <c r="AH183" i="6" s="1"/>
  <c r="T184" i="6" l="1"/>
  <c r="E184" i="6"/>
  <c r="C184" i="6"/>
  <c r="G184" i="6" s="1"/>
  <c r="A184" i="6"/>
  <c r="B185" i="6"/>
  <c r="D184" i="6"/>
  <c r="F184" i="6" s="1"/>
  <c r="AG184" i="6"/>
  <c r="AI184" i="6" s="1"/>
  <c r="AE185" i="6" s="1"/>
  <c r="AF184" i="6"/>
  <c r="AH184" i="6" s="1"/>
  <c r="AC184" i="6"/>
  <c r="AD185" i="6"/>
  <c r="Q185" i="6"/>
  <c r="S185" i="6" s="1"/>
  <c r="P185" i="6"/>
  <c r="N185" i="6"/>
  <c r="O186" i="6"/>
  <c r="R185" i="6"/>
  <c r="T185" i="6" s="1"/>
  <c r="B186" i="6" l="1"/>
  <c r="E185" i="6"/>
  <c r="D185" i="6"/>
  <c r="F185" i="6" s="1"/>
  <c r="C185" i="6"/>
  <c r="G185" i="6"/>
  <c r="A185" i="6"/>
  <c r="AF185" i="6"/>
  <c r="AC185" i="6"/>
  <c r="AD186" i="6"/>
  <c r="AG185" i="6"/>
  <c r="AI185" i="6" s="1"/>
  <c r="AE186" i="6" s="1"/>
  <c r="R186" i="6"/>
  <c r="Q186" i="6"/>
  <c r="S186" i="6" s="1"/>
  <c r="N186" i="6"/>
  <c r="O187" i="6"/>
  <c r="P186" i="6"/>
  <c r="AH185" i="6" l="1"/>
  <c r="T186" i="6"/>
  <c r="AD187" i="6"/>
  <c r="AG186" i="6"/>
  <c r="AI186" i="6" s="1"/>
  <c r="AE187" i="6" s="1"/>
  <c r="AF186" i="6"/>
  <c r="AH186" i="6" s="1"/>
  <c r="AC186" i="6"/>
  <c r="R187" i="6"/>
  <c r="Q187" i="6"/>
  <c r="S187" i="6" s="1"/>
  <c r="P187" i="6"/>
  <c r="T187" i="6" s="1"/>
  <c r="N187" i="6"/>
  <c r="O188" i="6"/>
  <c r="A186" i="6"/>
  <c r="B187" i="6"/>
  <c r="E186" i="6"/>
  <c r="D186" i="6"/>
  <c r="F186" i="6" s="1"/>
  <c r="C186" i="6"/>
  <c r="G186" i="6" s="1"/>
  <c r="N188" i="6" l="1"/>
  <c r="O189" i="6"/>
  <c r="R188" i="6"/>
  <c r="Q188" i="6"/>
  <c r="S188" i="6" s="1"/>
  <c r="P188" i="6"/>
  <c r="T188" i="6" s="1"/>
  <c r="AC187" i="6"/>
  <c r="AF187" i="6"/>
  <c r="AD188" i="6"/>
  <c r="AG187" i="6"/>
  <c r="AI187" i="6" s="1"/>
  <c r="AE188" i="6" s="1"/>
  <c r="E187" i="6"/>
  <c r="D187" i="6"/>
  <c r="F187" i="6" s="1"/>
  <c r="C187" i="6"/>
  <c r="G187" i="6" s="1"/>
  <c r="B188" i="6"/>
  <c r="A187" i="6"/>
  <c r="AH187" i="6" l="1"/>
  <c r="AG188" i="6"/>
  <c r="AF188" i="6"/>
  <c r="AH188" i="6" s="1"/>
  <c r="AC188" i="6"/>
  <c r="AD189" i="6"/>
  <c r="AI188" i="6"/>
  <c r="AE189" i="6" s="1"/>
  <c r="E188" i="6"/>
  <c r="C188" i="6"/>
  <c r="A188" i="6"/>
  <c r="B189" i="6"/>
  <c r="D188" i="6"/>
  <c r="F188" i="6" s="1"/>
  <c r="Q189" i="6"/>
  <c r="P189" i="6"/>
  <c r="N189" i="6"/>
  <c r="O190" i="6"/>
  <c r="R189" i="6"/>
  <c r="G188" i="6" l="1"/>
  <c r="S189" i="6"/>
  <c r="B190" i="6"/>
  <c r="E189" i="6"/>
  <c r="D189" i="6"/>
  <c r="F189" i="6" s="1"/>
  <c r="C189" i="6"/>
  <c r="G189" i="6"/>
  <c r="A189" i="6"/>
  <c r="T189" i="6"/>
  <c r="P190" i="6" s="1"/>
  <c r="T190" i="6" s="1"/>
  <c r="AI189" i="6"/>
  <c r="AE190" i="6" s="1"/>
  <c r="AF189" i="6"/>
  <c r="AH189" i="6" s="1"/>
  <c r="AC189" i="6"/>
  <c r="AG189" i="6"/>
  <c r="AD190" i="6"/>
  <c r="R190" i="6"/>
  <c r="Q190" i="6"/>
  <c r="S190" i="6" s="1"/>
  <c r="N190" i="6"/>
  <c r="O191" i="6"/>
  <c r="R191" i="6" l="1"/>
  <c r="Q191" i="6"/>
  <c r="P191" i="6"/>
  <c r="T191" i="6" s="1"/>
  <c r="N191" i="6"/>
  <c r="O192" i="6"/>
  <c r="S191" i="6"/>
  <c r="AD191" i="6"/>
  <c r="AG190" i="6"/>
  <c r="AI190" i="6" s="1"/>
  <c r="AE191" i="6" s="1"/>
  <c r="AF190" i="6"/>
  <c r="AH190" i="6" s="1"/>
  <c r="AC190" i="6"/>
  <c r="A190" i="6"/>
  <c r="B191" i="6"/>
  <c r="E190" i="6"/>
  <c r="C190" i="6"/>
  <c r="G190" i="6" s="1"/>
  <c r="D190" i="6"/>
  <c r="F190" i="6" s="1"/>
  <c r="AC191" i="6" l="1"/>
  <c r="AG191" i="6"/>
  <c r="AI191" i="6" s="1"/>
  <c r="AE192" i="6" s="1"/>
  <c r="AF191" i="6"/>
  <c r="AH191" i="6" s="1"/>
  <c r="AD192" i="6"/>
  <c r="N192" i="6"/>
  <c r="O193" i="6"/>
  <c r="R192" i="6"/>
  <c r="T192" i="6" s="1"/>
  <c r="Q192" i="6"/>
  <c r="S192" i="6" s="1"/>
  <c r="P192" i="6"/>
  <c r="E191" i="6"/>
  <c r="D191" i="6"/>
  <c r="F191" i="6" s="1"/>
  <c r="C191" i="6"/>
  <c r="B192" i="6"/>
  <c r="A191" i="6"/>
  <c r="G191" i="6" l="1"/>
  <c r="Q193" i="6"/>
  <c r="P193" i="6"/>
  <c r="N193" i="6"/>
  <c r="O194" i="6"/>
  <c r="R193" i="6"/>
  <c r="T193" i="6" s="1"/>
  <c r="E192" i="6"/>
  <c r="C192" i="6"/>
  <c r="A192" i="6"/>
  <c r="B193" i="6"/>
  <c r="D192" i="6"/>
  <c r="AG192" i="6"/>
  <c r="AI192" i="6" s="1"/>
  <c r="AE193" i="6" s="1"/>
  <c r="AF192" i="6"/>
  <c r="AC192" i="6"/>
  <c r="AD193" i="6"/>
  <c r="AH192" i="6" l="1"/>
  <c r="G192" i="6"/>
  <c r="F192" i="6"/>
  <c r="S193" i="6"/>
  <c r="R194" i="6"/>
  <c r="Q194" i="6"/>
  <c r="S194" i="6" s="1"/>
  <c r="N194" i="6"/>
  <c r="O195" i="6"/>
  <c r="P194" i="6"/>
  <c r="T194" i="6" s="1"/>
  <c r="AI193" i="6"/>
  <c r="AE194" i="6" s="1"/>
  <c r="AF193" i="6"/>
  <c r="AH193" i="6" s="1"/>
  <c r="AC193" i="6"/>
  <c r="AG193" i="6"/>
  <c r="AD194" i="6"/>
  <c r="B194" i="6"/>
  <c r="E193" i="6"/>
  <c r="D193" i="6"/>
  <c r="F193" i="6" s="1"/>
  <c r="C193" i="6"/>
  <c r="A193" i="6"/>
  <c r="G193" i="6" l="1"/>
  <c r="AD195" i="6"/>
  <c r="AG194" i="6"/>
  <c r="AI194" i="6" s="1"/>
  <c r="AE195" i="6" s="1"/>
  <c r="AF194" i="6"/>
  <c r="AH194" i="6" s="1"/>
  <c r="AC194" i="6"/>
  <c r="R195" i="6"/>
  <c r="Q195" i="6"/>
  <c r="S195" i="6" s="1"/>
  <c r="P195" i="6"/>
  <c r="N195" i="6"/>
  <c r="O196" i="6"/>
  <c r="A194" i="6"/>
  <c r="B195" i="6"/>
  <c r="E194" i="6"/>
  <c r="D194" i="6"/>
  <c r="C194" i="6"/>
  <c r="G194" i="6" l="1"/>
  <c r="T195" i="6"/>
  <c r="F194" i="6"/>
  <c r="N196" i="6"/>
  <c r="O197" i="6"/>
  <c r="R196" i="6"/>
  <c r="Q196" i="6"/>
  <c r="S196" i="6" s="1"/>
  <c r="P196" i="6"/>
  <c r="E195" i="6"/>
  <c r="D195" i="6"/>
  <c r="F195" i="6" s="1"/>
  <c r="C195" i="6"/>
  <c r="B196" i="6"/>
  <c r="A195" i="6"/>
  <c r="AC195" i="6"/>
  <c r="AD196" i="6"/>
  <c r="AG195" i="6"/>
  <c r="AI195" i="6" s="1"/>
  <c r="AE196" i="6" s="1"/>
  <c r="AF195" i="6"/>
  <c r="AH195" i="6" s="1"/>
  <c r="G195" i="6" l="1"/>
  <c r="T196" i="6"/>
  <c r="E196" i="6"/>
  <c r="C196" i="6"/>
  <c r="A196" i="6"/>
  <c r="B197" i="6"/>
  <c r="D196" i="6"/>
  <c r="F196" i="6" s="1"/>
  <c r="R197" i="6"/>
  <c r="Q197" i="6"/>
  <c r="S197" i="6" s="1"/>
  <c r="O198" i="6"/>
  <c r="P197" i="6"/>
  <c r="T197" i="6" s="1"/>
  <c r="N197" i="6"/>
  <c r="AG196" i="6"/>
  <c r="AI196" i="6" s="1"/>
  <c r="AE197" i="6" s="1"/>
  <c r="AF196" i="6"/>
  <c r="AC196" i="6"/>
  <c r="AD197" i="6"/>
  <c r="AH196" i="6" l="1"/>
  <c r="G196" i="6"/>
  <c r="AG197" i="6"/>
  <c r="AF197" i="6"/>
  <c r="AI197" i="6"/>
  <c r="AE198" i="6" s="1"/>
  <c r="AH197" i="6"/>
  <c r="AD198" i="6"/>
  <c r="AC197" i="6"/>
  <c r="P198" i="6"/>
  <c r="N198" i="6"/>
  <c r="R198" i="6"/>
  <c r="O199" i="6"/>
  <c r="Q198" i="6"/>
  <c r="S198" i="6" s="1"/>
  <c r="B198" i="6"/>
  <c r="E197" i="6"/>
  <c r="D197" i="6"/>
  <c r="F197" i="6" s="1"/>
  <c r="C197" i="6"/>
  <c r="G197" i="6" s="1"/>
  <c r="A197" i="6"/>
  <c r="T198" i="6" l="1"/>
  <c r="O200" i="6"/>
  <c r="R199" i="6"/>
  <c r="Q199" i="6"/>
  <c r="S199" i="6" s="1"/>
  <c r="P199" i="6"/>
  <c r="N199" i="6"/>
  <c r="T199" i="6"/>
  <c r="AC198" i="6"/>
  <c r="AG198" i="6"/>
  <c r="AI198" i="6" s="1"/>
  <c r="AE199" i="6" s="1"/>
  <c r="AF198" i="6"/>
  <c r="AH198" i="6" s="1"/>
  <c r="AD199" i="6"/>
  <c r="C198" i="6"/>
  <c r="D198" i="6"/>
  <c r="B199" i="6"/>
  <c r="A198" i="6"/>
  <c r="E198" i="6"/>
  <c r="G198" i="6" l="1"/>
  <c r="F198" i="6"/>
  <c r="E199" i="6"/>
  <c r="A199" i="6"/>
  <c r="B200" i="6"/>
  <c r="C199" i="6"/>
  <c r="G199" i="6" s="1"/>
  <c r="D199" i="6"/>
  <c r="F199" i="6" s="1"/>
  <c r="AF199" i="6"/>
  <c r="AD200" i="6"/>
  <c r="AG199" i="6"/>
  <c r="AI199" i="6" s="1"/>
  <c r="AE200" i="6" s="1"/>
  <c r="AC199" i="6"/>
  <c r="N200" i="6"/>
  <c r="R200" i="6"/>
  <c r="Q200" i="6"/>
  <c r="S200" i="6" s="1"/>
  <c r="P200" i="6"/>
  <c r="O201" i="6"/>
  <c r="AH199" i="6" l="1"/>
  <c r="T200" i="6"/>
  <c r="AG200" i="6"/>
  <c r="AI200" i="6" s="1"/>
  <c r="AE201" i="6" s="1"/>
  <c r="AC200" i="6"/>
  <c r="AF200" i="6"/>
  <c r="AH200" i="6" s="1"/>
  <c r="AD201" i="6"/>
  <c r="R201" i="6"/>
  <c r="Q201" i="6"/>
  <c r="P201" i="6"/>
  <c r="O202" i="6"/>
  <c r="N201" i="6"/>
  <c r="D200" i="6"/>
  <c r="C200" i="6"/>
  <c r="A200" i="6"/>
  <c r="B201" i="6"/>
  <c r="E200" i="6"/>
  <c r="G200" i="6" l="1"/>
  <c r="T201" i="6"/>
  <c r="F200" i="6"/>
  <c r="R202" i="6"/>
  <c r="P202" i="6"/>
  <c r="N202" i="6"/>
  <c r="Q202" i="6"/>
  <c r="S202" i="6" s="1"/>
  <c r="O203" i="6"/>
  <c r="S201" i="6"/>
  <c r="AG201" i="6"/>
  <c r="AI201" i="6" s="1"/>
  <c r="AE202" i="6" s="1"/>
  <c r="AF201" i="6"/>
  <c r="AC201" i="6"/>
  <c r="AD202" i="6"/>
  <c r="B202" i="6"/>
  <c r="E201" i="6"/>
  <c r="D201" i="6"/>
  <c r="F201" i="6" s="1"/>
  <c r="C201" i="6"/>
  <c r="G201" i="6" s="1"/>
  <c r="A201" i="6"/>
  <c r="AH201" i="6" l="1"/>
  <c r="T202" i="6"/>
  <c r="O204" i="6"/>
  <c r="R203" i="6"/>
  <c r="Q203" i="6"/>
  <c r="S203" i="6" s="1"/>
  <c r="P203" i="6"/>
  <c r="T203" i="6"/>
  <c r="N203" i="6"/>
  <c r="C202" i="6"/>
  <c r="A202" i="6"/>
  <c r="B203" i="6"/>
  <c r="E202" i="6"/>
  <c r="F202" i="6" s="1"/>
  <c r="D202" i="6"/>
  <c r="AC202" i="6"/>
  <c r="AD203" i="6"/>
  <c r="AG202" i="6"/>
  <c r="AI202" i="6" s="1"/>
  <c r="AE203" i="6" s="1"/>
  <c r="AF202" i="6"/>
  <c r="AH202" i="6" s="1"/>
  <c r="N204" i="6" l="1"/>
  <c r="O205" i="6"/>
  <c r="R204" i="6"/>
  <c r="Q204" i="6"/>
  <c r="S204" i="6" s="1"/>
  <c r="P204" i="6"/>
  <c r="T204" i="6" s="1"/>
  <c r="E203" i="6"/>
  <c r="D203" i="6"/>
  <c r="F203" i="6" s="1"/>
  <c r="A203" i="6"/>
  <c r="B204" i="6"/>
  <c r="G202" i="6"/>
  <c r="C203" i="6" s="1"/>
  <c r="G203" i="6" s="1"/>
  <c r="AF203" i="6"/>
  <c r="AC203" i="6"/>
  <c r="AD204" i="6"/>
  <c r="AG203" i="6"/>
  <c r="AH203" i="6" l="1"/>
  <c r="D204" i="6"/>
  <c r="C204" i="6"/>
  <c r="A204" i="6"/>
  <c r="B205" i="6"/>
  <c r="E204" i="6"/>
  <c r="AI203" i="6"/>
  <c r="AE204" i="6" s="1"/>
  <c r="AG204" i="6"/>
  <c r="AF204" i="6"/>
  <c r="AH204" i="6" s="1"/>
  <c r="AC204" i="6"/>
  <c r="AD205" i="6"/>
  <c r="R205" i="6"/>
  <c r="T205" i="6" s="1"/>
  <c r="Q205" i="6"/>
  <c r="S205" i="6" s="1"/>
  <c r="P205" i="6"/>
  <c r="O206" i="6"/>
  <c r="N205" i="6"/>
  <c r="AI204" i="6" l="1"/>
  <c r="AE205" i="6" s="1"/>
  <c r="G204" i="6"/>
  <c r="F204" i="6"/>
  <c r="B206" i="6"/>
  <c r="E205" i="6"/>
  <c r="D205" i="6"/>
  <c r="F205" i="6" s="1"/>
  <c r="C205" i="6"/>
  <c r="A205" i="6"/>
  <c r="R206" i="6"/>
  <c r="P206" i="6"/>
  <c r="N206" i="6"/>
  <c r="O207" i="6"/>
  <c r="Q206" i="6"/>
  <c r="AG205" i="6"/>
  <c r="AI205" i="6" s="1"/>
  <c r="AE206" i="6" s="1"/>
  <c r="AF205" i="6"/>
  <c r="AH205" i="6" s="1"/>
  <c r="AC205" i="6"/>
  <c r="AD206" i="6"/>
  <c r="S206" i="6" l="1"/>
  <c r="T206" i="6"/>
  <c r="G205" i="6"/>
  <c r="C206" i="6" s="1"/>
  <c r="AC206" i="6"/>
  <c r="AD207" i="6"/>
  <c r="AG206" i="6"/>
  <c r="AI206" i="6" s="1"/>
  <c r="AE207" i="6" s="1"/>
  <c r="AF206" i="6"/>
  <c r="O208" i="6"/>
  <c r="R207" i="6"/>
  <c r="Q207" i="6"/>
  <c r="S207" i="6" s="1"/>
  <c r="P207" i="6"/>
  <c r="T207" i="6" s="1"/>
  <c r="N207" i="6"/>
  <c r="A206" i="6"/>
  <c r="B207" i="6"/>
  <c r="E206" i="6"/>
  <c r="D206" i="6"/>
  <c r="F206" i="6" s="1"/>
  <c r="AH206" i="6" l="1"/>
  <c r="G206" i="6"/>
  <c r="E207" i="6"/>
  <c r="D207" i="6"/>
  <c r="F207" i="6" s="1"/>
  <c r="C207" i="6"/>
  <c r="A207" i="6"/>
  <c r="B208" i="6"/>
  <c r="G207" i="6"/>
  <c r="N208" i="6"/>
  <c r="O209" i="6"/>
  <c r="R208" i="6"/>
  <c r="Q208" i="6"/>
  <c r="P208" i="6"/>
  <c r="AF207" i="6"/>
  <c r="AC207" i="6"/>
  <c r="AD208" i="6"/>
  <c r="AG207" i="6"/>
  <c r="AI207" i="6" s="1"/>
  <c r="AE208" i="6" s="1"/>
  <c r="S208" i="6" l="1"/>
  <c r="AH207" i="6"/>
  <c r="D208" i="6"/>
  <c r="C208" i="6"/>
  <c r="A208" i="6"/>
  <c r="B209" i="6"/>
  <c r="E208" i="6"/>
  <c r="R209" i="6"/>
  <c r="Q209" i="6"/>
  <c r="S209" i="6" s="1"/>
  <c r="P209" i="6"/>
  <c r="T209" i="6" s="1"/>
  <c r="O210" i="6"/>
  <c r="N209" i="6"/>
  <c r="AG208" i="6"/>
  <c r="AI208" i="6" s="1"/>
  <c r="AE209" i="6" s="1"/>
  <c r="AF208" i="6"/>
  <c r="AH208" i="6" s="1"/>
  <c r="AC208" i="6"/>
  <c r="AD209" i="6"/>
  <c r="T208" i="6"/>
  <c r="F208" i="6" l="1"/>
  <c r="G208" i="6"/>
  <c r="R210" i="6"/>
  <c r="P210" i="6"/>
  <c r="T210" i="6" s="1"/>
  <c r="N210" i="6"/>
  <c r="O211" i="6"/>
  <c r="Q210" i="6"/>
  <c r="S210" i="6" s="1"/>
  <c r="AG209" i="6"/>
  <c r="AI209" i="6" s="1"/>
  <c r="AE210" i="6" s="1"/>
  <c r="AF209" i="6"/>
  <c r="AH209" i="6" s="1"/>
  <c r="AC209" i="6"/>
  <c r="AD210" i="6"/>
  <c r="B210" i="6"/>
  <c r="E209" i="6"/>
  <c r="D209" i="6"/>
  <c r="F209" i="6" s="1"/>
  <c r="C209" i="6"/>
  <c r="G209" i="6" s="1"/>
  <c r="A209" i="6"/>
  <c r="AC210" i="6" l="1"/>
  <c r="AD211" i="6"/>
  <c r="AG210" i="6"/>
  <c r="AI210" i="6" s="1"/>
  <c r="AE211" i="6" s="1"/>
  <c r="AF210" i="6"/>
  <c r="AH210" i="6" s="1"/>
  <c r="O212" i="6"/>
  <c r="R211" i="6"/>
  <c r="Q211" i="6"/>
  <c r="S211" i="6" s="1"/>
  <c r="P211" i="6"/>
  <c r="N211" i="6"/>
  <c r="C210" i="6"/>
  <c r="A210" i="6"/>
  <c r="E210" i="6"/>
  <c r="D210" i="6"/>
  <c r="B211" i="6"/>
  <c r="T211" i="6" l="1"/>
  <c r="G210" i="6"/>
  <c r="F210" i="6"/>
  <c r="N212" i="6"/>
  <c r="O213" i="6"/>
  <c r="R212" i="6"/>
  <c r="Q212" i="6"/>
  <c r="S212" i="6" s="1"/>
  <c r="P212" i="6"/>
  <c r="E211" i="6"/>
  <c r="D211" i="6"/>
  <c r="F211" i="6" s="1"/>
  <c r="C211" i="6"/>
  <c r="G211" i="6" s="1"/>
  <c r="A211" i="6"/>
  <c r="B212" i="6"/>
  <c r="AF211" i="6"/>
  <c r="AC211" i="6"/>
  <c r="AD212" i="6"/>
  <c r="AG211" i="6"/>
  <c r="AI211" i="6" s="1"/>
  <c r="AE212" i="6" s="1"/>
  <c r="T212" i="6" l="1"/>
  <c r="AH211" i="6"/>
  <c r="AG212" i="6"/>
  <c r="AI212" i="6" s="1"/>
  <c r="AE213" i="6" s="1"/>
  <c r="AF212" i="6"/>
  <c r="AH212" i="6" s="1"/>
  <c r="AC212" i="6"/>
  <c r="AD213" i="6"/>
  <c r="R213" i="6"/>
  <c r="T213" i="6" s="1"/>
  <c r="Q213" i="6"/>
  <c r="S213" i="6" s="1"/>
  <c r="P213" i="6"/>
  <c r="O214" i="6"/>
  <c r="N213" i="6"/>
  <c r="D212" i="6"/>
  <c r="C212" i="6"/>
  <c r="A212" i="6"/>
  <c r="B213" i="6"/>
  <c r="E212" i="6"/>
  <c r="G212" i="6" l="1"/>
  <c r="F212" i="6"/>
  <c r="AG213" i="6"/>
  <c r="AI213" i="6" s="1"/>
  <c r="AE214" i="6" s="1"/>
  <c r="AF213" i="6"/>
  <c r="AC213" i="6"/>
  <c r="AH213" i="6"/>
  <c r="AD214" i="6"/>
  <c r="R214" i="6"/>
  <c r="P214" i="6"/>
  <c r="N214" i="6"/>
  <c r="O215" i="6"/>
  <c r="Q214" i="6"/>
  <c r="B214" i="6"/>
  <c r="E213" i="6"/>
  <c r="D213" i="6"/>
  <c r="F213" i="6" s="1"/>
  <c r="C213" i="6"/>
  <c r="G213" i="6" s="1"/>
  <c r="A213" i="6"/>
  <c r="T214" i="6" l="1"/>
  <c r="S214" i="6"/>
  <c r="O216" i="6"/>
  <c r="R215" i="6"/>
  <c r="Q215" i="6"/>
  <c r="S215" i="6" s="1"/>
  <c r="P215" i="6"/>
  <c r="N215" i="6"/>
  <c r="T215" i="6"/>
  <c r="AC214" i="6"/>
  <c r="AD215" i="6"/>
  <c r="AG214" i="6"/>
  <c r="AI214" i="6" s="1"/>
  <c r="AE215" i="6" s="1"/>
  <c r="AF214" i="6"/>
  <c r="AH214" i="6" s="1"/>
  <c r="C214" i="6"/>
  <c r="A214" i="6"/>
  <c r="D214" i="6"/>
  <c r="B215" i="6"/>
  <c r="E214" i="6"/>
  <c r="G214" i="6" s="1"/>
  <c r="F214" i="6" l="1"/>
  <c r="AF215" i="6"/>
  <c r="AC215" i="6"/>
  <c r="AD216" i="6"/>
  <c r="AG215" i="6"/>
  <c r="AI215" i="6" s="1"/>
  <c r="AE216" i="6" s="1"/>
  <c r="E215" i="6"/>
  <c r="D215" i="6"/>
  <c r="F215" i="6" s="1"/>
  <c r="C215" i="6"/>
  <c r="G215" i="6" s="1"/>
  <c r="A215" i="6"/>
  <c r="B216" i="6"/>
  <c r="N216" i="6"/>
  <c r="O217" i="6"/>
  <c r="R216" i="6"/>
  <c r="P216" i="6"/>
  <c r="Q216" i="6"/>
  <c r="S216" i="6" s="1"/>
  <c r="T216" i="6" l="1"/>
  <c r="AH215" i="6"/>
  <c r="R217" i="6"/>
  <c r="Q217" i="6"/>
  <c r="P217" i="6"/>
  <c r="O218" i="6"/>
  <c r="T217" i="6"/>
  <c r="S217" i="6"/>
  <c r="N217" i="6"/>
  <c r="AG216" i="6"/>
  <c r="AI216" i="6" s="1"/>
  <c r="AE217" i="6" s="1"/>
  <c r="AF216" i="6"/>
  <c r="AC216" i="6"/>
  <c r="AD217" i="6"/>
  <c r="D216" i="6"/>
  <c r="C216" i="6"/>
  <c r="A216" i="6"/>
  <c r="E216" i="6"/>
  <c r="B217" i="6"/>
  <c r="AH216" i="6" l="1"/>
  <c r="G216" i="6"/>
  <c r="F216" i="6"/>
  <c r="B218" i="6"/>
  <c r="E217" i="6"/>
  <c r="D217" i="6"/>
  <c r="F217" i="6" s="1"/>
  <c r="C217" i="6"/>
  <c r="G217" i="6" s="1"/>
  <c r="A217" i="6"/>
  <c r="R218" i="6"/>
  <c r="P218" i="6"/>
  <c r="N218" i="6"/>
  <c r="O219" i="6"/>
  <c r="Q218" i="6"/>
  <c r="AG217" i="6"/>
  <c r="AI217" i="6" s="1"/>
  <c r="AE218" i="6" s="1"/>
  <c r="AF217" i="6"/>
  <c r="AH217" i="6" s="1"/>
  <c r="AC217" i="6"/>
  <c r="AD218" i="6"/>
  <c r="S218" i="6" l="1"/>
  <c r="T218" i="6"/>
  <c r="AC218" i="6"/>
  <c r="AD219" i="6"/>
  <c r="AG218" i="6"/>
  <c r="AI218" i="6" s="1"/>
  <c r="AE219" i="6" s="1"/>
  <c r="AF218" i="6"/>
  <c r="AH218" i="6" s="1"/>
  <c r="O220" i="6"/>
  <c r="R219" i="6"/>
  <c r="T219" i="6" s="1"/>
  <c r="Q219" i="6"/>
  <c r="P219" i="6"/>
  <c r="N219" i="6"/>
  <c r="C218" i="6"/>
  <c r="A218" i="6"/>
  <c r="E218" i="6"/>
  <c r="D218" i="6"/>
  <c r="F218" i="6" s="1"/>
  <c r="B219" i="6"/>
  <c r="G218" i="6" l="1"/>
  <c r="S219" i="6"/>
  <c r="N220" i="6"/>
  <c r="O221" i="6"/>
  <c r="R220" i="6"/>
  <c r="Q220" i="6"/>
  <c r="S220" i="6" s="1"/>
  <c r="P220" i="6"/>
  <c r="E219" i="6"/>
  <c r="D219" i="6"/>
  <c r="F219" i="6" s="1"/>
  <c r="C219" i="6"/>
  <c r="A219" i="6"/>
  <c r="B220" i="6"/>
  <c r="AF219" i="6"/>
  <c r="AC219" i="6"/>
  <c r="AD220" i="6"/>
  <c r="AG219" i="6"/>
  <c r="AI219" i="6" s="1"/>
  <c r="AE220" i="6" s="1"/>
  <c r="G219" i="6" l="1"/>
  <c r="T220" i="6"/>
  <c r="AH219" i="6"/>
  <c r="AG220" i="6"/>
  <c r="AI220" i="6" s="1"/>
  <c r="AE221" i="6" s="1"/>
  <c r="AF220" i="6"/>
  <c r="AH220" i="6" s="1"/>
  <c r="AC220" i="6"/>
  <c r="AD221" i="6"/>
  <c r="R221" i="6"/>
  <c r="T221" i="6" s="1"/>
  <c r="Q221" i="6"/>
  <c r="S221" i="6" s="1"/>
  <c r="P221" i="6"/>
  <c r="O222" i="6"/>
  <c r="N221" i="6"/>
  <c r="D220" i="6"/>
  <c r="C220" i="6"/>
  <c r="A220" i="6"/>
  <c r="B221" i="6"/>
  <c r="E220" i="6"/>
  <c r="F220" i="6" l="1"/>
  <c r="G220" i="6"/>
  <c r="R222" i="6"/>
  <c r="P222" i="6"/>
  <c r="N222" i="6"/>
  <c r="O223" i="6"/>
  <c r="Q222" i="6"/>
  <c r="S222" i="6" s="1"/>
  <c r="B222" i="6"/>
  <c r="E221" i="6"/>
  <c r="G221" i="6" s="1"/>
  <c r="D221" i="6"/>
  <c r="F221" i="6" s="1"/>
  <c r="C221" i="6"/>
  <c r="A221" i="6"/>
  <c r="AG221" i="6"/>
  <c r="AI221" i="6" s="1"/>
  <c r="AE222" i="6" s="1"/>
  <c r="AF221" i="6"/>
  <c r="AH221" i="6" s="1"/>
  <c r="AC221" i="6"/>
  <c r="AD222" i="6"/>
  <c r="T222" i="6" l="1"/>
  <c r="C222" i="6"/>
  <c r="A222" i="6"/>
  <c r="B223" i="6"/>
  <c r="E222" i="6"/>
  <c r="G222" i="6" s="1"/>
  <c r="D222" i="6"/>
  <c r="F222" i="6" s="1"/>
  <c r="O224" i="6"/>
  <c r="R223" i="6"/>
  <c r="Q223" i="6"/>
  <c r="S223" i="6" s="1"/>
  <c r="P223" i="6"/>
  <c r="N223" i="6"/>
  <c r="AC222" i="6"/>
  <c r="AD223" i="6"/>
  <c r="AG222" i="6"/>
  <c r="AI222" i="6" s="1"/>
  <c r="AE223" i="6" s="1"/>
  <c r="AF222" i="6"/>
  <c r="AH222" i="6" s="1"/>
  <c r="T223" i="6" l="1"/>
  <c r="N224" i="6"/>
  <c r="O225" i="6"/>
  <c r="R224" i="6"/>
  <c r="Q224" i="6"/>
  <c r="S224" i="6" s="1"/>
  <c r="P224" i="6"/>
  <c r="T224" i="6" s="1"/>
  <c r="E223" i="6"/>
  <c r="D223" i="6"/>
  <c r="F223" i="6" s="1"/>
  <c r="C223" i="6"/>
  <c r="A223" i="6"/>
  <c r="B224" i="6"/>
  <c r="AF223" i="6"/>
  <c r="AH223" i="6" s="1"/>
  <c r="AC223" i="6"/>
  <c r="AD224" i="6"/>
  <c r="AG223" i="6"/>
  <c r="AI223" i="6" s="1"/>
  <c r="AE224" i="6" s="1"/>
  <c r="G223" i="6" l="1"/>
  <c r="AG224" i="6"/>
  <c r="AI224" i="6" s="1"/>
  <c r="AE225" i="6" s="1"/>
  <c r="AF224" i="6"/>
  <c r="AH224" i="6" s="1"/>
  <c r="AC224" i="6"/>
  <c r="AD225" i="6"/>
  <c r="R225" i="6"/>
  <c r="Q225" i="6"/>
  <c r="S225" i="6" s="1"/>
  <c r="P225" i="6"/>
  <c r="T225" i="6" s="1"/>
  <c r="O226" i="6"/>
  <c r="N225" i="6"/>
  <c r="D224" i="6"/>
  <c r="F224" i="6" s="1"/>
  <c r="C224" i="6"/>
  <c r="A224" i="6"/>
  <c r="B225" i="6"/>
  <c r="E224" i="6"/>
  <c r="G224" i="6" l="1"/>
  <c r="AG225" i="6"/>
  <c r="AI225" i="6" s="1"/>
  <c r="AE226" i="6" s="1"/>
  <c r="AF225" i="6"/>
  <c r="AC225" i="6"/>
  <c r="AD226" i="6"/>
  <c r="AH225" i="6"/>
  <c r="R226" i="6"/>
  <c r="P226" i="6"/>
  <c r="N226" i="6"/>
  <c r="O227" i="6"/>
  <c r="Q226" i="6"/>
  <c r="B226" i="6"/>
  <c r="E225" i="6"/>
  <c r="D225" i="6"/>
  <c r="F225" i="6" s="1"/>
  <c r="C225" i="6"/>
  <c r="G225" i="6" s="1"/>
  <c r="A225" i="6"/>
  <c r="T226" i="6" l="1"/>
  <c r="S226" i="6"/>
  <c r="AC226" i="6"/>
  <c r="AD227" i="6"/>
  <c r="AG226" i="6"/>
  <c r="AI226" i="6" s="1"/>
  <c r="AE227" i="6" s="1"/>
  <c r="AF226" i="6"/>
  <c r="AH226" i="6" s="1"/>
  <c r="O228" i="6"/>
  <c r="R227" i="6"/>
  <c r="Q227" i="6"/>
  <c r="S227" i="6" s="1"/>
  <c r="P227" i="6"/>
  <c r="N227" i="6"/>
  <c r="C226" i="6"/>
  <c r="A226" i="6"/>
  <c r="B227" i="6"/>
  <c r="E226" i="6"/>
  <c r="D226" i="6"/>
  <c r="T227" i="6" l="1"/>
  <c r="G226" i="6"/>
  <c r="F226" i="6"/>
  <c r="N228" i="6"/>
  <c r="O229" i="6"/>
  <c r="R228" i="6"/>
  <c r="Q228" i="6"/>
  <c r="S228" i="6" s="1"/>
  <c r="P228" i="6"/>
  <c r="AF227" i="6"/>
  <c r="AH227" i="6" s="1"/>
  <c r="AC227" i="6"/>
  <c r="AD228" i="6"/>
  <c r="AI227" i="6"/>
  <c r="AE228" i="6" s="1"/>
  <c r="AG227" i="6"/>
  <c r="E227" i="6"/>
  <c r="D227" i="6"/>
  <c r="F227" i="6" s="1"/>
  <c r="C227" i="6"/>
  <c r="A227" i="6"/>
  <c r="B228" i="6"/>
  <c r="G227" i="6" l="1"/>
  <c r="T228" i="6"/>
  <c r="AG228" i="6"/>
  <c r="AI228" i="6" s="1"/>
  <c r="AE229" i="6" s="1"/>
  <c r="AF228" i="6"/>
  <c r="AH228" i="6" s="1"/>
  <c r="AC228" i="6"/>
  <c r="AD229" i="6"/>
  <c r="D228" i="6"/>
  <c r="C228" i="6"/>
  <c r="A228" i="6"/>
  <c r="B229" i="6"/>
  <c r="E228" i="6"/>
  <c r="R229" i="6"/>
  <c r="T229" i="6" s="1"/>
  <c r="Q229" i="6"/>
  <c r="S229" i="6" s="1"/>
  <c r="P229" i="6"/>
  <c r="O230" i="6"/>
  <c r="N229" i="6"/>
  <c r="G228" i="6" l="1"/>
  <c r="F228" i="6"/>
  <c r="B230" i="6"/>
  <c r="E229" i="6"/>
  <c r="D229" i="6"/>
  <c r="C229" i="6"/>
  <c r="A229" i="6"/>
  <c r="AG229" i="6"/>
  <c r="AI229" i="6" s="1"/>
  <c r="AE230" i="6" s="1"/>
  <c r="AF229" i="6"/>
  <c r="AH229" i="6" s="1"/>
  <c r="AC229" i="6"/>
  <c r="AD230" i="6"/>
  <c r="R230" i="6"/>
  <c r="P230" i="6"/>
  <c r="N230" i="6"/>
  <c r="O231" i="6"/>
  <c r="Q230" i="6"/>
  <c r="S230" i="6" s="1"/>
  <c r="G229" i="6" l="1"/>
  <c r="F229" i="6"/>
  <c r="T230" i="6"/>
  <c r="O232" i="6"/>
  <c r="R231" i="6"/>
  <c r="Q231" i="6"/>
  <c r="S231" i="6" s="1"/>
  <c r="P231" i="6"/>
  <c r="T231" i="6"/>
  <c r="N231" i="6"/>
  <c r="AC230" i="6"/>
  <c r="AD231" i="6"/>
  <c r="AG230" i="6"/>
  <c r="AI230" i="6" s="1"/>
  <c r="AE231" i="6" s="1"/>
  <c r="AF230" i="6"/>
  <c r="C230" i="6"/>
  <c r="A230" i="6"/>
  <c r="E230" i="6"/>
  <c r="G230" i="6" s="1"/>
  <c r="D230" i="6"/>
  <c r="F230" i="6" s="1"/>
  <c r="B231" i="6"/>
  <c r="AF231" i="6" l="1"/>
  <c r="AC231" i="6"/>
  <c r="AD232" i="6"/>
  <c r="AG231" i="6"/>
  <c r="AI231" i="6" s="1"/>
  <c r="AE232" i="6" s="1"/>
  <c r="AH230" i="6"/>
  <c r="E231" i="6"/>
  <c r="D231" i="6"/>
  <c r="F231" i="6" s="1"/>
  <c r="C231" i="6"/>
  <c r="A231" i="6"/>
  <c r="B232" i="6"/>
  <c r="N232" i="6"/>
  <c r="O233" i="6"/>
  <c r="R232" i="6"/>
  <c r="Q232" i="6"/>
  <c r="S232" i="6" s="1"/>
  <c r="P232" i="6"/>
  <c r="T232" i="6" s="1"/>
  <c r="AH231" i="6" l="1"/>
  <c r="G231" i="6"/>
  <c r="D232" i="6"/>
  <c r="C232" i="6"/>
  <c r="A232" i="6"/>
  <c r="E232" i="6"/>
  <c r="B233" i="6"/>
  <c r="R233" i="6"/>
  <c r="Q233" i="6"/>
  <c r="S233" i="6" s="1"/>
  <c r="P233" i="6"/>
  <c r="T233" i="6" s="1"/>
  <c r="O234" i="6"/>
  <c r="N233" i="6"/>
  <c r="AG232" i="6"/>
  <c r="AI232" i="6" s="1"/>
  <c r="AE233" i="6" s="1"/>
  <c r="AF232" i="6"/>
  <c r="AH232" i="6" s="1"/>
  <c r="AC232" i="6"/>
  <c r="AD233" i="6"/>
  <c r="G232" i="6" l="1"/>
  <c r="F232" i="6"/>
  <c r="B234" i="6"/>
  <c r="E233" i="6"/>
  <c r="D233" i="6"/>
  <c r="F233" i="6" s="1"/>
  <c r="C233" i="6"/>
  <c r="G233" i="6" s="1"/>
  <c r="A233" i="6"/>
  <c r="O235" i="6"/>
  <c r="R234" i="6"/>
  <c r="S234" i="6" s="1"/>
  <c r="P234" i="6"/>
  <c r="N234" i="6"/>
  <c r="Q234" i="6"/>
  <c r="AG233" i="6"/>
  <c r="AI233" i="6" s="1"/>
  <c r="AE234" i="6" s="1"/>
  <c r="AF233" i="6"/>
  <c r="AC233" i="6"/>
  <c r="AD234" i="6"/>
  <c r="AH233" i="6"/>
  <c r="T234" i="6" l="1"/>
  <c r="Q235" i="6"/>
  <c r="P235" i="6"/>
  <c r="O236" i="6"/>
  <c r="N235" i="6"/>
  <c r="R235" i="6"/>
  <c r="T235" i="6" s="1"/>
  <c r="AD235" i="6"/>
  <c r="AC234" i="6"/>
  <c r="AG234" i="6"/>
  <c r="AF234" i="6"/>
  <c r="C234" i="6"/>
  <c r="A234" i="6"/>
  <c r="E234" i="6"/>
  <c r="D234" i="6"/>
  <c r="F234" i="6" s="1"/>
  <c r="B235" i="6"/>
  <c r="AH234" i="6" l="1"/>
  <c r="G234" i="6"/>
  <c r="D235" i="6"/>
  <c r="C235" i="6"/>
  <c r="B236" i="6"/>
  <c r="E235" i="6"/>
  <c r="G235" i="6" s="1"/>
  <c r="A235" i="6"/>
  <c r="AI234" i="6"/>
  <c r="AE235" i="6" s="1"/>
  <c r="AI235" i="6" s="1"/>
  <c r="AE236" i="6" s="1"/>
  <c r="O237" i="6"/>
  <c r="R236" i="6"/>
  <c r="N236" i="6"/>
  <c r="Q236" i="6"/>
  <c r="P236" i="6"/>
  <c r="AC235" i="6"/>
  <c r="AG235" i="6"/>
  <c r="AF235" i="6"/>
  <c r="AH235" i="6" s="1"/>
  <c r="AD236" i="6"/>
  <c r="S235" i="6"/>
  <c r="S236" i="6" l="1"/>
  <c r="AG236" i="6"/>
  <c r="AF236" i="6"/>
  <c r="AD237" i="6"/>
  <c r="AI236" i="6"/>
  <c r="AE237" i="6" s="1"/>
  <c r="AH236" i="6"/>
  <c r="AC236" i="6"/>
  <c r="T236" i="6"/>
  <c r="F235" i="6"/>
  <c r="P237" i="6"/>
  <c r="T237" i="6" s="1"/>
  <c r="O238" i="6"/>
  <c r="N237" i="6"/>
  <c r="R237" i="6"/>
  <c r="Q237" i="6"/>
  <c r="S237" i="6" s="1"/>
  <c r="A236" i="6"/>
  <c r="E236" i="6"/>
  <c r="B237" i="6"/>
  <c r="D236" i="6"/>
  <c r="F236" i="6" s="1"/>
  <c r="C236" i="6"/>
  <c r="G236" i="6" s="1"/>
  <c r="R238" i="6" l="1"/>
  <c r="N238" i="6"/>
  <c r="O239" i="6"/>
  <c r="Q238" i="6"/>
  <c r="S238" i="6" s="1"/>
  <c r="P238" i="6"/>
  <c r="T238" i="6" s="1"/>
  <c r="E237" i="6"/>
  <c r="D237" i="6"/>
  <c r="F237" i="6" s="1"/>
  <c r="C237" i="6"/>
  <c r="B238" i="6"/>
  <c r="A237" i="6"/>
  <c r="AC237" i="6"/>
  <c r="AG237" i="6"/>
  <c r="AI237" i="6" s="1"/>
  <c r="AE238" i="6" s="1"/>
  <c r="AD238" i="6"/>
  <c r="AF237" i="6"/>
  <c r="AH237" i="6" l="1"/>
  <c r="G237" i="6"/>
  <c r="AD239" i="6"/>
  <c r="AG238" i="6"/>
  <c r="AI238" i="6" s="1"/>
  <c r="AE239" i="6" s="1"/>
  <c r="AF238" i="6"/>
  <c r="AH238" i="6" s="1"/>
  <c r="AC238" i="6"/>
  <c r="Q239" i="6"/>
  <c r="P239" i="6"/>
  <c r="N239" i="6"/>
  <c r="R239" i="6"/>
  <c r="O240" i="6"/>
  <c r="A238" i="6"/>
  <c r="B239" i="6"/>
  <c r="E238" i="6"/>
  <c r="D238" i="6"/>
  <c r="F238" i="6" s="1"/>
  <c r="C238" i="6"/>
  <c r="G238" i="6" s="1"/>
  <c r="T239" i="6" l="1"/>
  <c r="S239" i="6"/>
  <c r="D239" i="6"/>
  <c r="C239" i="6"/>
  <c r="B240" i="6"/>
  <c r="E239" i="6"/>
  <c r="G239" i="6" s="1"/>
  <c r="A239" i="6"/>
  <c r="O241" i="6"/>
  <c r="R240" i="6"/>
  <c r="T240" i="6" s="1"/>
  <c r="Q240" i="6"/>
  <c r="S240" i="6" s="1"/>
  <c r="P240" i="6"/>
  <c r="N240" i="6"/>
  <c r="AC239" i="6"/>
  <c r="AD240" i="6"/>
  <c r="AG239" i="6"/>
  <c r="AI239" i="6" s="1"/>
  <c r="AE240" i="6" s="1"/>
  <c r="AF239" i="6"/>
  <c r="AH239" i="6" s="1"/>
  <c r="F239" i="6" l="1"/>
  <c r="AG240" i="6"/>
  <c r="AF240" i="6"/>
  <c r="AD241" i="6"/>
  <c r="AI240" i="6"/>
  <c r="AE241" i="6" s="1"/>
  <c r="AH240" i="6"/>
  <c r="AC240" i="6"/>
  <c r="E240" i="6"/>
  <c r="G240" i="6" s="1"/>
  <c r="D240" i="6"/>
  <c r="F240" i="6" s="1"/>
  <c r="A240" i="6"/>
  <c r="B241" i="6"/>
  <c r="C240" i="6"/>
  <c r="P241" i="6"/>
  <c r="N241" i="6"/>
  <c r="R241" i="6"/>
  <c r="T241" i="6" s="1"/>
  <c r="Q241" i="6"/>
  <c r="S241" i="6" s="1"/>
  <c r="O242" i="6"/>
  <c r="R242" i="6" l="1"/>
  <c r="Q242" i="6"/>
  <c r="S242" i="6" s="1"/>
  <c r="P242" i="6"/>
  <c r="N242" i="6"/>
  <c r="O243" i="6"/>
  <c r="T242" i="6"/>
  <c r="AG241" i="6"/>
  <c r="AC241" i="6"/>
  <c r="AD242" i="6"/>
  <c r="AF241" i="6"/>
  <c r="E241" i="6"/>
  <c r="D241" i="6"/>
  <c r="F241" i="6" s="1"/>
  <c r="C241" i="6"/>
  <c r="A241" i="6"/>
  <c r="B242" i="6"/>
  <c r="AH241" i="6" l="1"/>
  <c r="G241" i="6"/>
  <c r="AI241" i="6"/>
  <c r="AE242" i="6" s="1"/>
  <c r="Q243" i="6"/>
  <c r="P243" i="6"/>
  <c r="N243" i="6"/>
  <c r="O244" i="6"/>
  <c r="R243" i="6"/>
  <c r="AD243" i="6"/>
  <c r="AG242" i="6"/>
  <c r="AI242" i="6" s="1"/>
  <c r="AE243" i="6" s="1"/>
  <c r="AF242" i="6"/>
  <c r="AC242" i="6"/>
  <c r="A242" i="6"/>
  <c r="B243" i="6"/>
  <c r="E242" i="6"/>
  <c r="D242" i="6"/>
  <c r="F242" i="6" s="1"/>
  <c r="C242" i="6"/>
  <c r="AH242" i="6" l="1"/>
  <c r="G242" i="6"/>
  <c r="T243" i="6"/>
  <c r="S243" i="6"/>
  <c r="AC243" i="6"/>
  <c r="AD244" i="6"/>
  <c r="AG243" i="6"/>
  <c r="AI243" i="6" s="1"/>
  <c r="AE244" i="6" s="1"/>
  <c r="AF243" i="6"/>
  <c r="AH243" i="6" s="1"/>
  <c r="D243" i="6"/>
  <c r="C243" i="6"/>
  <c r="A243" i="6"/>
  <c r="B244" i="6"/>
  <c r="E243" i="6"/>
  <c r="O245" i="6"/>
  <c r="R244" i="6"/>
  <c r="Q244" i="6"/>
  <c r="S244" i="6" s="1"/>
  <c r="P244" i="6"/>
  <c r="N244" i="6"/>
  <c r="G243" i="6" l="1"/>
  <c r="F243" i="6"/>
  <c r="T244" i="6"/>
  <c r="P245" i="6"/>
  <c r="N245" i="6"/>
  <c r="O246" i="6"/>
  <c r="R245" i="6"/>
  <c r="T245" i="6" s="1"/>
  <c r="Q245" i="6"/>
  <c r="S245" i="6" s="1"/>
  <c r="AG244" i="6"/>
  <c r="AI244" i="6" s="1"/>
  <c r="AE245" i="6" s="1"/>
  <c r="AF244" i="6"/>
  <c r="AH244" i="6" s="1"/>
  <c r="AD245" i="6"/>
  <c r="AC244" i="6"/>
  <c r="E244" i="6"/>
  <c r="D244" i="6"/>
  <c r="A244" i="6"/>
  <c r="B245" i="6"/>
  <c r="C244" i="6"/>
  <c r="G244" i="6" l="1"/>
  <c r="F244" i="6"/>
  <c r="E245" i="6"/>
  <c r="D245" i="6"/>
  <c r="F245" i="6" s="1"/>
  <c r="C245" i="6"/>
  <c r="G245" i="6" s="1"/>
  <c r="A245" i="6"/>
  <c r="B246" i="6"/>
  <c r="AG245" i="6"/>
  <c r="AC245" i="6"/>
  <c r="AD246" i="6"/>
  <c r="AF245" i="6"/>
  <c r="R246" i="6"/>
  <c r="T246" i="6" s="1"/>
  <c r="Q246" i="6"/>
  <c r="P246" i="6"/>
  <c r="N246" i="6"/>
  <c r="O247" i="6"/>
  <c r="AH245" i="6" l="1"/>
  <c r="S246" i="6"/>
  <c r="A246" i="6"/>
  <c r="B247" i="6"/>
  <c r="E246" i="6"/>
  <c r="D246" i="6"/>
  <c r="F246" i="6" s="1"/>
  <c r="C246" i="6"/>
  <c r="G246" i="6" s="1"/>
  <c r="AD247" i="6"/>
  <c r="AG246" i="6"/>
  <c r="AI246" i="6" s="1"/>
  <c r="AE247" i="6" s="1"/>
  <c r="AF246" i="6"/>
  <c r="AH246" i="6" s="1"/>
  <c r="AC246" i="6"/>
  <c r="AI245" i="6"/>
  <c r="AE246" i="6" s="1"/>
  <c r="Q247" i="6"/>
  <c r="S247" i="6" s="1"/>
  <c r="P247" i="6"/>
  <c r="N247" i="6"/>
  <c r="O248" i="6"/>
  <c r="R247" i="6"/>
  <c r="T247" i="6" l="1"/>
  <c r="AC247" i="6"/>
  <c r="AD248" i="6"/>
  <c r="AG247" i="6"/>
  <c r="AI247" i="6" s="1"/>
  <c r="AE248" i="6" s="1"/>
  <c r="AF247" i="6"/>
  <c r="AH247" i="6" s="1"/>
  <c r="O249" i="6"/>
  <c r="R248" i="6"/>
  <c r="Q248" i="6"/>
  <c r="S248" i="6" s="1"/>
  <c r="P248" i="6"/>
  <c r="T248" i="6" s="1"/>
  <c r="N248" i="6"/>
  <c r="D247" i="6"/>
  <c r="C247" i="6"/>
  <c r="A247" i="6"/>
  <c r="B248" i="6"/>
  <c r="E247" i="6"/>
  <c r="F247" i="6" l="1"/>
  <c r="P249" i="6"/>
  <c r="N249" i="6"/>
  <c r="R249" i="6"/>
  <c r="T249" i="6" s="1"/>
  <c r="Q249" i="6"/>
  <c r="S249" i="6" s="1"/>
  <c r="O250" i="6"/>
  <c r="E248" i="6"/>
  <c r="D248" i="6"/>
  <c r="F248" i="6" s="1"/>
  <c r="A248" i="6"/>
  <c r="B249" i="6"/>
  <c r="G247" i="6"/>
  <c r="C248" i="6" s="1"/>
  <c r="AG248" i="6"/>
  <c r="AI248" i="6" s="1"/>
  <c r="AE249" i="6" s="1"/>
  <c r="AF248" i="6"/>
  <c r="AD249" i="6"/>
  <c r="AC248" i="6"/>
  <c r="AH248" i="6" l="1"/>
  <c r="G248" i="6"/>
  <c r="AG249" i="6"/>
  <c r="AI249" i="6" s="1"/>
  <c r="AE250" i="6" s="1"/>
  <c r="AC249" i="6"/>
  <c r="AD250" i="6"/>
  <c r="AF249" i="6"/>
  <c r="AH249" i="6" s="1"/>
  <c r="R250" i="6"/>
  <c r="Q250" i="6"/>
  <c r="S250" i="6" s="1"/>
  <c r="P250" i="6"/>
  <c r="T250" i="6" s="1"/>
  <c r="N250" i="6"/>
  <c r="O251" i="6"/>
  <c r="E249" i="6"/>
  <c r="D249" i="6"/>
  <c r="C249" i="6"/>
  <c r="A249" i="6"/>
  <c r="B250" i="6"/>
  <c r="F249" i="6" l="1"/>
  <c r="G249" i="6"/>
  <c r="Q251" i="6"/>
  <c r="P251" i="6"/>
  <c r="N251" i="6"/>
  <c r="O252" i="6"/>
  <c r="R251" i="6"/>
  <c r="AD251" i="6"/>
  <c r="AG250" i="6"/>
  <c r="AI250" i="6" s="1"/>
  <c r="AE251" i="6" s="1"/>
  <c r="AF250" i="6"/>
  <c r="AH250" i="6" s="1"/>
  <c r="AC250" i="6"/>
  <c r="A250" i="6"/>
  <c r="B251" i="6"/>
  <c r="E250" i="6"/>
  <c r="D250" i="6"/>
  <c r="F250" i="6" s="1"/>
  <c r="C250" i="6"/>
  <c r="G250" i="6" s="1"/>
  <c r="T251" i="6" l="1"/>
  <c r="S251" i="6"/>
  <c r="AC251" i="6"/>
  <c r="AD252" i="6"/>
  <c r="AG251" i="6"/>
  <c r="AI251" i="6" s="1"/>
  <c r="AE252" i="6" s="1"/>
  <c r="AF251" i="6"/>
  <c r="AH251" i="6" s="1"/>
  <c r="O253" i="6"/>
  <c r="R252" i="6"/>
  <c r="Q252" i="6"/>
  <c r="S252" i="6" s="1"/>
  <c r="P252" i="6"/>
  <c r="N252" i="6"/>
  <c r="D251" i="6"/>
  <c r="F251" i="6" s="1"/>
  <c r="C251" i="6"/>
  <c r="A251" i="6"/>
  <c r="B252" i="6"/>
  <c r="E251" i="6"/>
  <c r="G251" i="6" s="1"/>
  <c r="T252" i="6" l="1"/>
  <c r="E252" i="6"/>
  <c r="D252" i="6"/>
  <c r="F252" i="6" s="1"/>
  <c r="A252" i="6"/>
  <c r="B253" i="6"/>
  <c r="C252" i="6"/>
  <c r="G252" i="6" s="1"/>
  <c r="AG252" i="6"/>
  <c r="AI252" i="6" s="1"/>
  <c r="AE253" i="6" s="1"/>
  <c r="AF252" i="6"/>
  <c r="AH252" i="6" s="1"/>
  <c r="AD253" i="6"/>
  <c r="AC252" i="6"/>
  <c r="P253" i="6"/>
  <c r="N253" i="6"/>
  <c r="Q253" i="6"/>
  <c r="O254" i="6"/>
  <c r="R253" i="6"/>
  <c r="T253" i="6" l="1"/>
  <c r="S253" i="6"/>
  <c r="E253" i="6"/>
  <c r="D253" i="6"/>
  <c r="F253" i="6" s="1"/>
  <c r="C253" i="6"/>
  <c r="G253" i="6" s="1"/>
  <c r="A253" i="6"/>
  <c r="B254" i="6"/>
  <c r="AG253" i="6"/>
  <c r="AI253" i="6" s="1"/>
  <c r="AC253" i="6"/>
  <c r="AF253" i="6"/>
  <c r="AH253" i="6" s="1"/>
  <c r="S254" i="6"/>
  <c r="R254" i="6"/>
  <c r="O255" i="6"/>
  <c r="Q254" i="6"/>
  <c r="P254" i="6"/>
  <c r="N254" i="6"/>
  <c r="T254" i="6"/>
  <c r="A254" i="6" l="1"/>
  <c r="G254" i="6"/>
  <c r="F254" i="6"/>
  <c r="E254" i="6"/>
  <c r="B255" i="6"/>
  <c r="D254" i="6"/>
  <c r="C254" i="6"/>
  <c r="O256" i="6"/>
  <c r="Q255" i="6"/>
  <c r="P255" i="6"/>
  <c r="N255" i="6"/>
  <c r="T255" i="6"/>
  <c r="S255" i="6"/>
  <c r="R255" i="6"/>
  <c r="F255" i="6" l="1"/>
  <c r="E255" i="6"/>
  <c r="B256" i="6"/>
  <c r="D255" i="6"/>
  <c r="C255" i="6"/>
  <c r="A255" i="6"/>
  <c r="G255" i="6"/>
  <c r="N256" i="6"/>
  <c r="T256" i="6"/>
  <c r="S256" i="6"/>
  <c r="R256" i="6"/>
  <c r="P256" i="6"/>
  <c r="O257" i="6"/>
  <c r="Q256" i="6"/>
  <c r="T257" i="6" l="1"/>
  <c r="S257" i="6"/>
  <c r="R257" i="6"/>
  <c r="O258" i="6"/>
  <c r="Q257" i="6"/>
  <c r="P257" i="6"/>
  <c r="N257" i="6"/>
  <c r="G256" i="6"/>
  <c r="F256" i="6"/>
  <c r="B257" i="6"/>
  <c r="D256" i="6"/>
  <c r="C256" i="6"/>
  <c r="A256" i="6"/>
  <c r="E256" i="6"/>
  <c r="G257" i="6" l="1"/>
  <c r="F257" i="6"/>
  <c r="E257" i="6"/>
  <c r="B258" i="6"/>
  <c r="D257" i="6"/>
  <c r="A257" i="6"/>
  <c r="C257" i="6"/>
  <c r="T258" i="6"/>
  <c r="R258" i="6"/>
  <c r="O259" i="6"/>
  <c r="Q258" i="6"/>
  <c r="P258" i="6"/>
  <c r="N258" i="6"/>
  <c r="S258" i="6"/>
  <c r="E258" i="6" l="1"/>
  <c r="B259" i="6"/>
  <c r="D258" i="6"/>
  <c r="C258" i="6"/>
  <c r="G258" i="6"/>
  <c r="F258" i="6"/>
  <c r="A258" i="6"/>
  <c r="T259" i="6"/>
  <c r="S259" i="6"/>
  <c r="R259" i="6"/>
  <c r="P259" i="6"/>
  <c r="N259" i="6"/>
  <c r="Q259" i="6"/>
  <c r="O260" i="6"/>
  <c r="S260" i="6" l="1"/>
  <c r="R260" i="6"/>
  <c r="O261" i="6"/>
  <c r="Q260" i="6"/>
  <c r="P260" i="6"/>
  <c r="N260" i="6"/>
  <c r="T260" i="6"/>
  <c r="C259" i="6"/>
  <c r="A259" i="6"/>
  <c r="G259" i="6"/>
  <c r="F259" i="6"/>
  <c r="B260" i="6"/>
  <c r="E259" i="6"/>
  <c r="D259" i="6"/>
  <c r="A260" i="6" l="1"/>
  <c r="G260" i="6"/>
  <c r="F260" i="6"/>
  <c r="E260" i="6"/>
  <c r="B261" i="6"/>
  <c r="D260" i="6"/>
  <c r="C260" i="6"/>
  <c r="O262" i="6"/>
  <c r="Q261" i="6"/>
  <c r="P261" i="6"/>
  <c r="N261" i="6"/>
  <c r="T261" i="6"/>
  <c r="S261" i="6"/>
  <c r="R261" i="6"/>
  <c r="F261" i="6" l="1"/>
  <c r="E261" i="6"/>
  <c r="B262" i="6"/>
  <c r="D261" i="6"/>
  <c r="C261" i="6"/>
  <c r="G261" i="6"/>
  <c r="A261" i="6"/>
  <c r="N262" i="6"/>
  <c r="T262" i="6"/>
  <c r="S262" i="6"/>
  <c r="R262" i="6"/>
  <c r="O263" i="6"/>
  <c r="Q262" i="6"/>
  <c r="P262" i="6"/>
  <c r="T263" i="6" l="1"/>
  <c r="S263" i="6"/>
  <c r="R263" i="6"/>
  <c r="O264" i="6"/>
  <c r="Q263" i="6"/>
  <c r="P263" i="6"/>
  <c r="N263" i="6"/>
  <c r="G262" i="6"/>
  <c r="F262" i="6"/>
  <c r="B263" i="6"/>
  <c r="D262" i="6"/>
  <c r="C262" i="6"/>
  <c r="A262" i="6"/>
  <c r="E262" i="6"/>
  <c r="T264" i="6" l="1"/>
  <c r="R264" i="6"/>
  <c r="O265" i="6"/>
  <c r="Q264" i="6"/>
  <c r="P264" i="6"/>
  <c r="N264" i="6"/>
  <c r="S264" i="6"/>
  <c r="G263" i="6"/>
  <c r="F263" i="6"/>
  <c r="E263" i="6"/>
  <c r="B264" i="6"/>
  <c r="D263" i="6"/>
  <c r="A263" i="6"/>
  <c r="C263" i="6"/>
  <c r="E264" i="6" l="1"/>
  <c r="B265" i="6"/>
  <c r="D264" i="6"/>
  <c r="C264" i="6"/>
  <c r="G264" i="6"/>
  <c r="F264" i="6"/>
  <c r="A264" i="6"/>
  <c r="T265" i="6"/>
  <c r="S265" i="6"/>
  <c r="R265" i="6"/>
  <c r="P265" i="6"/>
  <c r="N265" i="6"/>
  <c r="O266" i="6"/>
  <c r="Q265" i="6"/>
  <c r="C265" i="6" l="1"/>
  <c r="A265" i="6"/>
  <c r="G265" i="6"/>
  <c r="F265" i="6"/>
  <c r="B266" i="6"/>
  <c r="E265" i="6"/>
  <c r="D265" i="6"/>
  <c r="S266" i="6"/>
  <c r="R266" i="6"/>
  <c r="O267" i="6"/>
  <c r="Q266" i="6"/>
  <c r="P266" i="6"/>
  <c r="N266" i="6"/>
  <c r="T266" i="6"/>
  <c r="O268" i="6" l="1"/>
  <c r="Q267" i="6"/>
  <c r="P267" i="6"/>
  <c r="N267" i="6"/>
  <c r="T267" i="6"/>
  <c r="S267" i="6"/>
  <c r="R267" i="6"/>
  <c r="A266" i="6"/>
  <c r="G266" i="6"/>
  <c r="F266" i="6"/>
  <c r="E266" i="6"/>
  <c r="B267" i="6"/>
  <c r="D266" i="6"/>
  <c r="C266" i="6"/>
  <c r="F267" i="6" l="1"/>
  <c r="E267" i="6"/>
  <c r="B268" i="6"/>
  <c r="D267" i="6"/>
  <c r="C267" i="6"/>
  <c r="A267" i="6"/>
  <c r="G267" i="6"/>
  <c r="N268" i="6"/>
  <c r="T268" i="6"/>
  <c r="S268" i="6"/>
  <c r="R268" i="6"/>
  <c r="O269" i="6"/>
  <c r="Q268" i="6"/>
  <c r="P268" i="6"/>
  <c r="G268" i="6" l="1"/>
  <c r="F268" i="6"/>
  <c r="B269" i="6"/>
  <c r="D268" i="6"/>
  <c r="C268" i="6"/>
  <c r="A268" i="6"/>
  <c r="E268" i="6"/>
  <c r="T269" i="6"/>
  <c r="S269" i="6"/>
  <c r="R269" i="6"/>
  <c r="O270" i="6"/>
  <c r="Q269" i="6"/>
  <c r="P269" i="6"/>
  <c r="N269" i="6"/>
  <c r="T270" i="6" l="1"/>
  <c r="R270" i="6"/>
  <c r="O271" i="6"/>
  <c r="Q270" i="6"/>
  <c r="P270" i="6"/>
  <c r="N270" i="6"/>
  <c r="S270" i="6"/>
  <c r="G269" i="6"/>
  <c r="F269" i="6"/>
  <c r="E269" i="6"/>
  <c r="B270" i="6"/>
  <c r="D269" i="6"/>
  <c r="A269" i="6"/>
  <c r="C269" i="6"/>
  <c r="E270" i="6" l="1"/>
  <c r="B271" i="6"/>
  <c r="D270" i="6"/>
  <c r="C270" i="6"/>
  <c r="G270" i="6"/>
  <c r="F270" i="6"/>
  <c r="A270" i="6"/>
  <c r="T271" i="6"/>
  <c r="S271" i="6"/>
  <c r="R271" i="6"/>
  <c r="P271" i="6"/>
  <c r="N271" i="6"/>
  <c r="O272" i="6"/>
  <c r="Q271" i="6"/>
  <c r="C271" i="6" l="1"/>
  <c r="A271" i="6"/>
  <c r="G271" i="6"/>
  <c r="F271" i="6"/>
  <c r="B272" i="6"/>
  <c r="E271" i="6"/>
  <c r="D271" i="6"/>
  <c r="S272" i="6"/>
  <c r="R272" i="6"/>
  <c r="O273" i="6"/>
  <c r="Q272" i="6"/>
  <c r="P272" i="6"/>
  <c r="N272" i="6"/>
  <c r="T272" i="6"/>
  <c r="O274" i="6" l="1"/>
  <c r="Q273" i="6"/>
  <c r="P273" i="6"/>
  <c r="N273" i="6"/>
  <c r="T273" i="6"/>
  <c r="S273" i="6"/>
  <c r="R273" i="6"/>
  <c r="A272" i="6"/>
  <c r="G272" i="6"/>
  <c r="F272" i="6"/>
  <c r="E272" i="6"/>
  <c r="B273" i="6"/>
  <c r="D272" i="6"/>
  <c r="C272" i="6"/>
  <c r="F273" i="6" l="1"/>
  <c r="E273" i="6"/>
  <c r="B274" i="6"/>
  <c r="D273" i="6"/>
  <c r="C273" i="6"/>
  <c r="G273" i="6"/>
  <c r="A273" i="6"/>
  <c r="N274" i="6"/>
  <c r="T274" i="6"/>
  <c r="S274" i="6"/>
  <c r="R274" i="6"/>
  <c r="O275" i="6"/>
  <c r="Q274" i="6"/>
  <c r="P274" i="6"/>
  <c r="T275" i="6" l="1"/>
  <c r="S275" i="6"/>
  <c r="R275" i="6"/>
  <c r="O276" i="6"/>
  <c r="Q275" i="6"/>
  <c r="P275" i="6"/>
  <c r="N275" i="6"/>
  <c r="G274" i="6"/>
  <c r="F274" i="6"/>
  <c r="B275" i="6"/>
  <c r="D274" i="6"/>
  <c r="C274" i="6"/>
  <c r="A274" i="6"/>
  <c r="E274" i="6"/>
  <c r="G275" i="6" l="1"/>
  <c r="F275" i="6"/>
  <c r="E275" i="6"/>
  <c r="B276" i="6"/>
  <c r="D275" i="6"/>
  <c r="A275" i="6"/>
  <c r="C275" i="6"/>
  <c r="T276" i="6"/>
  <c r="R276" i="6"/>
  <c r="O277" i="6"/>
  <c r="Q276" i="6"/>
  <c r="P276" i="6"/>
  <c r="N276" i="6"/>
  <c r="S276" i="6"/>
  <c r="T277" i="6" l="1"/>
  <c r="S277" i="6"/>
  <c r="R277" i="6"/>
  <c r="P277" i="6"/>
  <c r="N277" i="6"/>
  <c r="O278" i="6"/>
  <c r="Q277" i="6"/>
  <c r="E276" i="6"/>
  <c r="B277" i="6"/>
  <c r="D276" i="6"/>
  <c r="C276" i="6"/>
  <c r="G276" i="6"/>
  <c r="F276" i="6"/>
  <c r="A276" i="6"/>
  <c r="C277" i="6" l="1"/>
  <c r="A277" i="6"/>
  <c r="G277" i="6"/>
  <c r="F277" i="6"/>
  <c r="E277" i="6"/>
  <c r="D277" i="6"/>
  <c r="B278" i="6"/>
  <c r="S278" i="6"/>
  <c r="R278" i="6"/>
  <c r="O279" i="6"/>
  <c r="Q278" i="6"/>
  <c r="P278" i="6"/>
  <c r="N278" i="6"/>
  <c r="T278" i="6"/>
  <c r="O280" i="6" l="1"/>
  <c r="Q279" i="6"/>
  <c r="P279" i="6"/>
  <c r="N279" i="6"/>
  <c r="T279" i="6"/>
  <c r="S279" i="6"/>
  <c r="R279" i="6"/>
  <c r="A278" i="6"/>
  <c r="G278" i="6"/>
  <c r="F278" i="6"/>
  <c r="E278" i="6"/>
  <c r="B279" i="6"/>
  <c r="D278" i="6"/>
  <c r="C278" i="6"/>
  <c r="F279" i="6" l="1"/>
  <c r="E279" i="6"/>
  <c r="B280" i="6"/>
  <c r="D279" i="6"/>
  <c r="C279" i="6"/>
  <c r="G279" i="6"/>
  <c r="A279" i="6"/>
  <c r="N280" i="6"/>
  <c r="T280" i="6"/>
  <c r="S280" i="6"/>
  <c r="R280" i="6"/>
  <c r="Q280" i="6"/>
  <c r="P280" i="6"/>
  <c r="O281" i="6"/>
  <c r="G280" i="6" l="1"/>
  <c r="F280" i="6"/>
  <c r="B281" i="6"/>
  <c r="D280" i="6"/>
  <c r="C280" i="6"/>
  <c r="A280" i="6"/>
  <c r="E280" i="6"/>
  <c r="T281" i="6"/>
  <c r="S281" i="6"/>
  <c r="R281" i="6"/>
  <c r="O282" i="6"/>
  <c r="Q281" i="6"/>
  <c r="P281" i="6"/>
  <c r="N281" i="6"/>
  <c r="T282" i="6" l="1"/>
  <c r="R282" i="6"/>
  <c r="O283" i="6"/>
  <c r="Q282" i="6"/>
  <c r="P282" i="6"/>
  <c r="N282" i="6"/>
  <c r="S282" i="6"/>
  <c r="G281" i="6"/>
  <c r="F281" i="6"/>
  <c r="E281" i="6"/>
  <c r="B282" i="6"/>
  <c r="D281" i="6"/>
  <c r="A281" i="6"/>
  <c r="C281" i="6"/>
  <c r="E282" i="6" l="1"/>
  <c r="B283" i="6"/>
  <c r="D282" i="6"/>
  <c r="C282" i="6"/>
  <c r="G282" i="6"/>
  <c r="F282" i="6"/>
  <c r="A282" i="6"/>
  <c r="T283" i="6"/>
  <c r="S283" i="6"/>
  <c r="R283" i="6"/>
  <c r="P283" i="6"/>
  <c r="N283" i="6"/>
  <c r="Q283" i="6"/>
  <c r="O284" i="6"/>
  <c r="S284" i="6" l="1"/>
  <c r="R284" i="6"/>
  <c r="O285" i="6"/>
  <c r="Q284" i="6"/>
  <c r="P284" i="6"/>
  <c r="N284" i="6"/>
  <c r="T284" i="6"/>
  <c r="C283" i="6"/>
  <c r="A283" i="6"/>
  <c r="G283" i="6"/>
  <c r="F283" i="6"/>
  <c r="B284" i="6"/>
  <c r="E283" i="6"/>
  <c r="D283" i="6"/>
  <c r="A284" i="6" l="1"/>
  <c r="G284" i="6"/>
  <c r="F284" i="6"/>
  <c r="E284" i="6"/>
  <c r="B285" i="6"/>
  <c r="D284" i="6"/>
  <c r="C284" i="6"/>
  <c r="Q285" i="6"/>
  <c r="O286" i="6"/>
  <c r="P285" i="6"/>
  <c r="N285" i="6"/>
  <c r="T285" i="6"/>
  <c r="S285" i="6"/>
  <c r="R285" i="6"/>
  <c r="R286" i="6" l="1"/>
  <c r="P286" i="6"/>
  <c r="O287" i="6"/>
  <c r="N286" i="6"/>
  <c r="T286" i="6"/>
  <c r="S286" i="6"/>
  <c r="Q286" i="6"/>
  <c r="F285" i="6"/>
  <c r="E285" i="6"/>
  <c r="B286" i="6"/>
  <c r="D285" i="6"/>
  <c r="C285" i="6"/>
  <c r="G285" i="6"/>
  <c r="A285" i="6"/>
  <c r="F286" i="6" l="1"/>
  <c r="G286" i="6"/>
  <c r="D286" i="6"/>
  <c r="C286" i="6"/>
  <c r="B287" i="6"/>
  <c r="A286" i="6"/>
  <c r="E286" i="6"/>
  <c r="P287" i="6"/>
  <c r="Q287" i="6"/>
  <c r="O288" i="6"/>
  <c r="N287" i="6"/>
  <c r="T287" i="6"/>
  <c r="S287" i="6"/>
  <c r="R287" i="6"/>
  <c r="B288" i="6" l="1"/>
  <c r="D287" i="6"/>
  <c r="G287" i="6"/>
  <c r="E287" i="6"/>
  <c r="C287" i="6"/>
  <c r="A287" i="6"/>
  <c r="F287" i="6"/>
  <c r="T288" i="6"/>
  <c r="N288" i="6"/>
  <c r="Q288" i="6"/>
  <c r="P288" i="6"/>
  <c r="O289" i="6"/>
  <c r="S288" i="6"/>
  <c r="R288" i="6"/>
  <c r="R289" i="6" l="1"/>
  <c r="Q289" i="6"/>
  <c r="P289" i="6"/>
  <c r="O290" i="6"/>
  <c r="N289" i="6"/>
  <c r="T289" i="6"/>
  <c r="S289" i="6"/>
  <c r="G288" i="6"/>
  <c r="E288" i="6"/>
  <c r="D288" i="6"/>
  <c r="C288" i="6"/>
  <c r="B289" i="6"/>
  <c r="A288" i="6"/>
  <c r="F288" i="6"/>
  <c r="F289" i="6" l="1"/>
  <c r="E289" i="6"/>
  <c r="D289" i="6"/>
  <c r="C289" i="6"/>
  <c r="B290" i="6"/>
  <c r="A289" i="6"/>
  <c r="G289" i="6"/>
  <c r="O291" i="6"/>
  <c r="P290" i="6"/>
  <c r="R290" i="6"/>
  <c r="Q290" i="6"/>
  <c r="N290" i="6"/>
  <c r="T290" i="6"/>
  <c r="S290" i="6"/>
  <c r="N291" i="6" l="1"/>
  <c r="T291" i="6"/>
  <c r="S291" i="6"/>
  <c r="R291" i="6"/>
  <c r="P291" i="6"/>
  <c r="O292" i="6"/>
  <c r="Q291" i="6"/>
  <c r="B291" i="6"/>
  <c r="D290" i="6"/>
  <c r="F290" i="6"/>
  <c r="E290" i="6"/>
  <c r="C290" i="6"/>
  <c r="A290" i="6"/>
  <c r="G290" i="6"/>
  <c r="G291" i="6" l="1"/>
  <c r="C291" i="6"/>
  <c r="B292" i="6"/>
  <c r="F291" i="6"/>
  <c r="E291" i="6"/>
  <c r="D291" i="6"/>
  <c r="A291" i="6"/>
  <c r="S292" i="6"/>
  <c r="R292" i="6"/>
  <c r="O293" i="6"/>
  <c r="T292" i="6"/>
  <c r="Q292" i="6"/>
  <c r="P292" i="6"/>
  <c r="N292" i="6"/>
  <c r="T293" i="6" l="1"/>
  <c r="O294" i="6"/>
  <c r="Q293" i="6"/>
  <c r="P293" i="6"/>
  <c r="S293" i="6"/>
  <c r="R293" i="6"/>
  <c r="N293" i="6"/>
  <c r="G292" i="6"/>
  <c r="F292" i="6"/>
  <c r="E292" i="6"/>
  <c r="B293" i="6"/>
  <c r="D292" i="6"/>
  <c r="A292" i="6"/>
  <c r="C292" i="6"/>
  <c r="E293" i="6" l="1"/>
  <c r="B294" i="6"/>
  <c r="D293" i="6"/>
  <c r="C293" i="6"/>
  <c r="F293" i="6"/>
  <c r="A293" i="6"/>
  <c r="G293" i="6"/>
  <c r="T294" i="6"/>
  <c r="S294" i="6"/>
  <c r="R294" i="6"/>
  <c r="N294" i="6"/>
  <c r="O295" i="6"/>
  <c r="Q294" i="6"/>
  <c r="P294" i="6"/>
  <c r="C294" i="6" l="1"/>
  <c r="A294" i="6"/>
  <c r="B295" i="6"/>
  <c r="G294" i="6"/>
  <c r="F294" i="6"/>
  <c r="E294" i="6"/>
  <c r="D294" i="6"/>
  <c r="S295" i="6"/>
  <c r="R295" i="6"/>
  <c r="O296" i="6"/>
  <c r="Q295" i="6"/>
  <c r="P295" i="6"/>
  <c r="N295" i="6"/>
  <c r="T295" i="6"/>
  <c r="O297" i="6" l="1"/>
  <c r="Q296" i="6"/>
  <c r="P296" i="6"/>
  <c r="N296" i="6"/>
  <c r="S296" i="6"/>
  <c r="T296" i="6"/>
  <c r="R296" i="6"/>
  <c r="A295" i="6"/>
  <c r="G295" i="6"/>
  <c r="F295" i="6"/>
  <c r="E295" i="6"/>
  <c r="D295" i="6"/>
  <c r="B296" i="6"/>
  <c r="C295" i="6"/>
  <c r="E296" i="6" l="1"/>
  <c r="B297" i="6"/>
  <c r="D296" i="6"/>
  <c r="C296" i="6"/>
  <c r="G296" i="6"/>
  <c r="F296" i="6"/>
  <c r="A296" i="6"/>
  <c r="N297" i="6"/>
  <c r="T297" i="6"/>
  <c r="S297" i="6"/>
  <c r="O298" i="6"/>
  <c r="Q297" i="6"/>
  <c r="R297" i="6"/>
  <c r="P297" i="6"/>
  <c r="S298" i="6" l="1"/>
  <c r="R298" i="6"/>
  <c r="O299" i="6"/>
  <c r="Q298" i="6"/>
  <c r="N298" i="6"/>
  <c r="T298" i="6"/>
  <c r="P298" i="6"/>
  <c r="G297" i="6"/>
  <c r="F297" i="6"/>
  <c r="E297" i="6"/>
  <c r="C297" i="6"/>
  <c r="A297" i="6"/>
  <c r="B298" i="6"/>
  <c r="D297" i="6"/>
  <c r="T299" i="6" l="1"/>
  <c r="S299" i="6"/>
  <c r="O300" i="6"/>
  <c r="Q299" i="6"/>
  <c r="P299" i="6"/>
  <c r="N299" i="6"/>
  <c r="R299" i="6"/>
  <c r="G298" i="6"/>
  <c r="F298" i="6"/>
  <c r="E298" i="6"/>
  <c r="B299" i="6"/>
  <c r="D298" i="6"/>
  <c r="C298" i="6"/>
  <c r="A298" i="6"/>
  <c r="E299" i="6" l="1"/>
  <c r="B300" i="6"/>
  <c r="D299" i="6"/>
  <c r="C299" i="6"/>
  <c r="A299" i="6"/>
  <c r="G299" i="6"/>
  <c r="F299" i="6"/>
  <c r="T300" i="6"/>
  <c r="S300" i="6"/>
  <c r="R300" i="6"/>
  <c r="O301" i="6"/>
  <c r="Q300" i="6"/>
  <c r="P300" i="6"/>
  <c r="N300" i="6"/>
  <c r="C300" i="6" l="1"/>
  <c r="A300" i="6"/>
  <c r="G300" i="6"/>
  <c r="F300" i="6"/>
  <c r="E300" i="6"/>
  <c r="B301" i="6"/>
  <c r="D300" i="6"/>
  <c r="S301" i="6"/>
  <c r="R301" i="6"/>
  <c r="O302" i="6"/>
  <c r="Q301" i="6"/>
  <c r="P301" i="6"/>
  <c r="N301" i="6"/>
  <c r="T301" i="6"/>
  <c r="O303" i="6" l="1"/>
  <c r="Q302" i="6"/>
  <c r="P302" i="6"/>
  <c r="N302" i="6"/>
  <c r="T302" i="6"/>
  <c r="S302" i="6"/>
  <c r="R302" i="6"/>
  <c r="A301" i="6"/>
  <c r="G301" i="6"/>
  <c r="F301" i="6"/>
  <c r="E301" i="6"/>
  <c r="B302" i="6"/>
  <c r="D301" i="6"/>
  <c r="C301" i="6"/>
  <c r="G302" i="6" l="1"/>
  <c r="F302" i="6"/>
  <c r="E302" i="6"/>
  <c r="B303" i="6"/>
  <c r="D302" i="6"/>
  <c r="C302" i="6"/>
  <c r="A302" i="6"/>
  <c r="N303" i="6"/>
  <c r="T303" i="6"/>
  <c r="S303" i="6"/>
  <c r="R303" i="6"/>
  <c r="O304" i="6"/>
  <c r="Q303" i="6"/>
  <c r="P303" i="6"/>
  <c r="T304" i="6" l="1"/>
  <c r="S304" i="6"/>
  <c r="R304" i="6"/>
  <c r="O305" i="6"/>
  <c r="Q304" i="6"/>
  <c r="P304" i="6"/>
  <c r="N304" i="6"/>
  <c r="G303" i="6"/>
  <c r="F303" i="6"/>
  <c r="E303" i="6"/>
  <c r="B304" i="6"/>
  <c r="D303" i="6"/>
  <c r="C303" i="6"/>
  <c r="A303" i="6"/>
  <c r="G304" i="6" l="1"/>
  <c r="F304" i="6"/>
  <c r="E304" i="6"/>
  <c r="B305" i="6"/>
  <c r="D304" i="6"/>
  <c r="C304" i="6"/>
  <c r="A304" i="6"/>
  <c r="T305" i="6"/>
  <c r="S305" i="6"/>
  <c r="R305" i="6"/>
  <c r="O306" i="6"/>
  <c r="Q305" i="6"/>
  <c r="P305" i="6"/>
  <c r="N305" i="6"/>
  <c r="T306" i="6" l="1"/>
  <c r="S306" i="6"/>
  <c r="R306" i="6"/>
  <c r="O307" i="6"/>
  <c r="Q306" i="6"/>
  <c r="P306" i="6"/>
  <c r="N306" i="6"/>
  <c r="E305" i="6"/>
  <c r="B306" i="6"/>
  <c r="D305" i="6"/>
  <c r="C305" i="6"/>
  <c r="A305" i="6"/>
  <c r="G305" i="6"/>
  <c r="F305" i="6"/>
  <c r="S307" i="6" l="1"/>
  <c r="R307" i="6"/>
  <c r="O308" i="6"/>
  <c r="Q307" i="6"/>
  <c r="P307" i="6"/>
  <c r="N307" i="6"/>
  <c r="T307" i="6"/>
  <c r="C306" i="6"/>
  <c r="A306" i="6"/>
  <c r="G306" i="6"/>
  <c r="F306" i="6"/>
  <c r="E306" i="6"/>
  <c r="D306" i="6"/>
  <c r="B307" i="6"/>
  <c r="O309" i="6" l="1"/>
  <c r="Q308" i="6"/>
  <c r="P308" i="6"/>
  <c r="N308" i="6"/>
  <c r="T308" i="6"/>
  <c r="S308" i="6"/>
  <c r="R308" i="6"/>
  <c r="A307" i="6"/>
  <c r="G307" i="6"/>
  <c r="F307" i="6"/>
  <c r="E307" i="6"/>
  <c r="B308" i="6"/>
  <c r="D307" i="6"/>
  <c r="C307" i="6"/>
  <c r="G308" i="6" l="1"/>
  <c r="F308" i="6"/>
  <c r="E308" i="6"/>
  <c r="B309" i="6"/>
  <c r="D308" i="6"/>
  <c r="C308" i="6"/>
  <c r="A308" i="6"/>
  <c r="N309" i="6"/>
  <c r="T309" i="6"/>
  <c r="S309" i="6"/>
  <c r="R309" i="6"/>
  <c r="O310" i="6"/>
  <c r="Q309" i="6"/>
  <c r="P309" i="6"/>
  <c r="T310" i="6" l="1"/>
  <c r="S310" i="6"/>
  <c r="R310" i="6"/>
  <c r="O311" i="6"/>
  <c r="Q310" i="6"/>
  <c r="P310" i="6"/>
  <c r="N310" i="6"/>
  <c r="G309" i="6"/>
  <c r="F309" i="6"/>
  <c r="E309" i="6"/>
  <c r="B310" i="6"/>
  <c r="D309" i="6"/>
  <c r="C309" i="6"/>
  <c r="A309" i="6"/>
  <c r="G310" i="6" l="1"/>
  <c r="F310" i="6"/>
  <c r="E310" i="6"/>
  <c r="B311" i="6"/>
  <c r="D310" i="6"/>
  <c r="C310" i="6"/>
  <c r="A310" i="6"/>
  <c r="T311" i="6"/>
  <c r="S311" i="6"/>
  <c r="R311" i="6"/>
  <c r="O312" i="6"/>
  <c r="Q311" i="6"/>
  <c r="P311" i="6"/>
  <c r="N311" i="6"/>
  <c r="T312" i="6" l="1"/>
  <c r="S312" i="6"/>
  <c r="R312" i="6"/>
  <c r="O313" i="6"/>
  <c r="Q312" i="6"/>
  <c r="P312" i="6"/>
  <c r="N312" i="6"/>
  <c r="E311" i="6"/>
  <c r="B312" i="6"/>
  <c r="D311" i="6"/>
  <c r="C311" i="6"/>
  <c r="A311" i="6"/>
  <c r="G311" i="6"/>
  <c r="F311" i="6"/>
  <c r="C312" i="6" l="1"/>
  <c r="A312" i="6"/>
  <c r="G312" i="6"/>
  <c r="F312" i="6"/>
  <c r="E312" i="6"/>
  <c r="D312" i="6"/>
  <c r="B313" i="6"/>
  <c r="S313" i="6"/>
  <c r="R313" i="6"/>
  <c r="O314" i="6"/>
  <c r="Q313" i="6"/>
  <c r="P313" i="6"/>
  <c r="N313" i="6"/>
  <c r="T313" i="6"/>
  <c r="O315" i="6" l="1"/>
  <c r="Q314" i="6"/>
  <c r="P314" i="6"/>
  <c r="N314" i="6"/>
  <c r="T314" i="6"/>
  <c r="S314" i="6"/>
  <c r="R314" i="6"/>
  <c r="A313" i="6"/>
  <c r="G313" i="6"/>
  <c r="F313" i="6"/>
  <c r="E313" i="6"/>
  <c r="B314" i="6"/>
  <c r="D313" i="6"/>
  <c r="C313" i="6"/>
  <c r="G314" i="6" l="1"/>
  <c r="F314" i="6"/>
  <c r="E314" i="6"/>
  <c r="B315" i="6"/>
  <c r="D314" i="6"/>
  <c r="C314" i="6"/>
  <c r="A314" i="6"/>
  <c r="N315" i="6"/>
  <c r="T315" i="6"/>
  <c r="S315" i="6"/>
  <c r="R315" i="6"/>
  <c r="O316" i="6"/>
  <c r="Q315" i="6"/>
  <c r="P315" i="6"/>
  <c r="T316" i="6" l="1"/>
  <c r="S316" i="6"/>
  <c r="R316" i="6"/>
  <c r="O317" i="6"/>
  <c r="Q316" i="6"/>
  <c r="P316" i="6"/>
  <c r="N316" i="6"/>
  <c r="G315" i="6"/>
  <c r="F315" i="6"/>
  <c r="E315" i="6"/>
  <c r="B316" i="6"/>
  <c r="D315" i="6"/>
  <c r="C315" i="6"/>
  <c r="A315" i="6"/>
  <c r="G316" i="6" l="1"/>
  <c r="F316" i="6"/>
  <c r="E316" i="6"/>
  <c r="B317" i="6"/>
  <c r="D316" i="6"/>
  <c r="C316" i="6"/>
  <c r="A316" i="6"/>
  <c r="T317" i="6"/>
  <c r="S317" i="6"/>
  <c r="R317" i="6"/>
  <c r="O318" i="6"/>
  <c r="Q317" i="6"/>
  <c r="P317" i="6"/>
  <c r="N317" i="6"/>
  <c r="T318" i="6" l="1"/>
  <c r="S318" i="6"/>
  <c r="R318" i="6"/>
  <c r="O319" i="6"/>
  <c r="Q318" i="6"/>
  <c r="P318" i="6"/>
  <c r="N318" i="6"/>
  <c r="E317" i="6"/>
  <c r="B318" i="6"/>
  <c r="D317" i="6"/>
  <c r="C317" i="6"/>
  <c r="A317" i="6"/>
  <c r="G317" i="6"/>
  <c r="F317" i="6"/>
  <c r="C318" i="6" l="1"/>
  <c r="A318" i="6"/>
  <c r="G318" i="6"/>
  <c r="F318" i="6"/>
  <c r="E318" i="6"/>
  <c r="B319" i="6"/>
  <c r="D318" i="6"/>
  <c r="S319" i="6"/>
  <c r="R319" i="6"/>
  <c r="O320" i="6"/>
  <c r="Q319" i="6"/>
  <c r="P319" i="6"/>
  <c r="N319" i="6"/>
  <c r="T319" i="6"/>
  <c r="A319" i="6" l="1"/>
  <c r="G319" i="6"/>
  <c r="F319" i="6"/>
  <c r="E319" i="6"/>
  <c r="B320" i="6"/>
  <c r="D319" i="6"/>
  <c r="C319" i="6"/>
  <c r="O321" i="6"/>
  <c r="Q320" i="6"/>
  <c r="P320" i="6"/>
  <c r="N320" i="6"/>
  <c r="T320" i="6"/>
  <c r="S320" i="6"/>
  <c r="R320" i="6"/>
  <c r="N321" i="6" l="1"/>
  <c r="T321" i="6"/>
  <c r="S321" i="6"/>
  <c r="R321" i="6"/>
  <c r="O322" i="6"/>
  <c r="Q321" i="6"/>
  <c r="P321" i="6"/>
  <c r="G320" i="6"/>
  <c r="F320" i="6"/>
  <c r="E320" i="6"/>
  <c r="B321" i="6"/>
  <c r="D320" i="6"/>
  <c r="C320" i="6"/>
  <c r="A320" i="6"/>
  <c r="G321" i="6" l="1"/>
  <c r="F321" i="6"/>
  <c r="E321" i="6"/>
  <c r="B322" i="6"/>
  <c r="D321" i="6"/>
  <c r="C321" i="6"/>
  <c r="A321" i="6"/>
  <c r="T322" i="6"/>
  <c r="S322" i="6"/>
  <c r="R322" i="6"/>
  <c r="O323" i="6"/>
  <c r="Q322" i="6"/>
  <c r="P322" i="6"/>
  <c r="N322" i="6"/>
  <c r="T323" i="6" l="1"/>
  <c r="S323" i="6"/>
  <c r="R323" i="6"/>
  <c r="O324" i="6"/>
  <c r="Q323" i="6"/>
  <c r="P323" i="6"/>
  <c r="N323" i="6"/>
  <c r="G322" i="6"/>
  <c r="F322" i="6"/>
  <c r="E322" i="6"/>
  <c r="B323" i="6"/>
  <c r="D322" i="6"/>
  <c r="C322" i="6"/>
  <c r="A322" i="6"/>
  <c r="T324" i="6" l="1"/>
  <c r="S324" i="6"/>
  <c r="R324" i="6"/>
  <c r="O325" i="6"/>
  <c r="Q324" i="6"/>
  <c r="P324" i="6"/>
  <c r="N324" i="6"/>
  <c r="E323" i="6"/>
  <c r="B324" i="6"/>
  <c r="D323" i="6"/>
  <c r="C323" i="6"/>
  <c r="A323" i="6"/>
  <c r="G323" i="6"/>
  <c r="F323" i="6"/>
  <c r="C324" i="6" l="1"/>
  <c r="A324" i="6"/>
  <c r="G324" i="6"/>
  <c r="F324" i="6"/>
  <c r="E324" i="6"/>
  <c r="B325" i="6"/>
  <c r="D324" i="6"/>
  <c r="S325" i="6"/>
  <c r="R325" i="6"/>
  <c r="O326" i="6"/>
  <c r="Q325" i="6"/>
  <c r="P325" i="6"/>
  <c r="N325" i="6"/>
  <c r="T325" i="6"/>
  <c r="A325" i="6" l="1"/>
  <c r="G325" i="6"/>
  <c r="F325" i="6"/>
  <c r="E325" i="6"/>
  <c r="B326" i="6"/>
  <c r="D325" i="6"/>
  <c r="C325" i="6"/>
  <c r="O327" i="6"/>
  <c r="Q326" i="6"/>
  <c r="P326" i="6"/>
  <c r="N326" i="6"/>
  <c r="T326" i="6"/>
  <c r="S326" i="6"/>
  <c r="R326" i="6"/>
  <c r="N327" i="6" l="1"/>
  <c r="T327" i="6"/>
  <c r="S327" i="6"/>
  <c r="R327" i="6"/>
  <c r="O328" i="6"/>
  <c r="Q327" i="6"/>
  <c r="P327" i="6"/>
  <c r="G326" i="6"/>
  <c r="F326" i="6"/>
  <c r="E326" i="6"/>
  <c r="B327" i="6"/>
  <c r="D326" i="6"/>
  <c r="C326" i="6"/>
  <c r="A326" i="6"/>
  <c r="G327" i="6" l="1"/>
  <c r="F327" i="6"/>
  <c r="E327" i="6"/>
  <c r="B328" i="6"/>
  <c r="D327" i="6"/>
  <c r="C327" i="6"/>
  <c r="A327" i="6"/>
  <c r="T328" i="6"/>
  <c r="S328" i="6"/>
  <c r="R328" i="6"/>
  <c r="O329" i="6"/>
  <c r="Q328" i="6"/>
  <c r="P328" i="6"/>
  <c r="N328" i="6"/>
  <c r="T329" i="6" l="1"/>
  <c r="S329" i="6"/>
  <c r="R329" i="6"/>
  <c r="O330" i="6"/>
  <c r="Q329" i="6"/>
  <c r="P329" i="6"/>
  <c r="N329" i="6"/>
  <c r="G328" i="6"/>
  <c r="F328" i="6"/>
  <c r="E328" i="6"/>
  <c r="B329" i="6"/>
  <c r="D328" i="6"/>
  <c r="C328" i="6"/>
  <c r="A328" i="6"/>
  <c r="E329" i="6" l="1"/>
  <c r="B330" i="6"/>
  <c r="D329" i="6"/>
  <c r="C329" i="6"/>
  <c r="A329" i="6"/>
  <c r="G329" i="6"/>
  <c r="F329" i="6"/>
  <c r="T330" i="6"/>
  <c r="S330" i="6"/>
  <c r="R330" i="6"/>
  <c r="O331" i="6"/>
  <c r="Q330" i="6"/>
  <c r="P330" i="6"/>
  <c r="N330" i="6"/>
  <c r="S331" i="6" l="1"/>
  <c r="R331" i="6"/>
  <c r="O332" i="6"/>
  <c r="Q331" i="6"/>
  <c r="P331" i="6"/>
  <c r="N331" i="6"/>
  <c r="T331" i="6"/>
  <c r="C330" i="6"/>
  <c r="A330" i="6"/>
  <c r="G330" i="6"/>
  <c r="F330" i="6"/>
  <c r="E330" i="6"/>
  <c r="B331" i="6"/>
  <c r="D330" i="6"/>
  <c r="P332" i="6" l="1"/>
  <c r="R332" i="6"/>
  <c r="Q332" i="6"/>
  <c r="O333" i="6"/>
  <c r="N332" i="6"/>
  <c r="T332" i="6"/>
  <c r="S332" i="6"/>
  <c r="A331" i="6"/>
  <c r="G331" i="6"/>
  <c r="F331" i="6"/>
  <c r="E331" i="6"/>
  <c r="B332" i="6"/>
  <c r="D331" i="6"/>
  <c r="C331" i="6"/>
  <c r="B333" i="6" l="1"/>
  <c r="G332" i="6"/>
  <c r="F332" i="6"/>
  <c r="E332" i="6"/>
  <c r="D332" i="6"/>
  <c r="C332" i="6"/>
  <c r="A332" i="6"/>
  <c r="N333" i="6"/>
  <c r="T333" i="6"/>
  <c r="R333" i="6"/>
  <c r="Q333" i="6"/>
  <c r="P333" i="6"/>
  <c r="O334" i="6"/>
  <c r="S333" i="6"/>
  <c r="T334" i="6" l="1"/>
  <c r="S334" i="6"/>
  <c r="R334" i="6"/>
  <c r="Q334" i="6"/>
  <c r="P334" i="6"/>
  <c r="N334" i="6"/>
  <c r="O335" i="6"/>
  <c r="B334" i="6"/>
  <c r="G333" i="6"/>
  <c r="F333" i="6"/>
  <c r="E333" i="6"/>
  <c r="D333" i="6"/>
  <c r="C333" i="6"/>
  <c r="A333" i="6"/>
  <c r="F334" i="6" l="1"/>
  <c r="A334" i="6"/>
  <c r="B335" i="6"/>
  <c r="G334" i="6"/>
  <c r="E334" i="6"/>
  <c r="D334" i="6"/>
  <c r="C334" i="6"/>
  <c r="R335" i="6"/>
  <c r="O336" i="6"/>
  <c r="Q335" i="6"/>
  <c r="P335" i="6"/>
  <c r="N335" i="6"/>
  <c r="T335" i="6"/>
  <c r="S335" i="6"/>
  <c r="T336" i="6" l="1"/>
  <c r="S336" i="6"/>
  <c r="P336" i="6"/>
  <c r="N336" i="6"/>
  <c r="R336" i="6"/>
  <c r="Q336" i="6"/>
  <c r="O337" i="6"/>
  <c r="B336" i="6"/>
  <c r="D335" i="6"/>
  <c r="C335" i="6"/>
  <c r="E335" i="6"/>
  <c r="A335" i="6"/>
  <c r="G335" i="6"/>
  <c r="F335" i="6"/>
  <c r="A336" i="6" l="1"/>
  <c r="F336" i="6"/>
  <c r="G336" i="6"/>
  <c r="E336" i="6"/>
  <c r="D336" i="6"/>
  <c r="C336" i="6"/>
  <c r="B337" i="6"/>
  <c r="R337" i="6"/>
  <c r="O338" i="6"/>
  <c r="Q337" i="6"/>
  <c r="N337" i="6"/>
  <c r="T337" i="6"/>
  <c r="S337" i="6"/>
  <c r="P337" i="6"/>
  <c r="G337" i="6" l="1"/>
  <c r="F337" i="6"/>
  <c r="B338" i="6"/>
  <c r="D337" i="6"/>
  <c r="A337" i="6"/>
  <c r="E337" i="6"/>
  <c r="C337" i="6"/>
  <c r="P338" i="6"/>
  <c r="T338" i="6"/>
  <c r="Q338" i="6"/>
  <c r="N338" i="6"/>
  <c r="O339" i="6"/>
  <c r="S338" i="6"/>
  <c r="R338" i="6"/>
  <c r="N339" i="6" l="1"/>
  <c r="T339" i="6"/>
  <c r="R339" i="6"/>
  <c r="S339" i="6"/>
  <c r="Q339" i="6"/>
  <c r="P339" i="6"/>
  <c r="O340" i="6"/>
  <c r="F338" i="6"/>
  <c r="E338" i="6"/>
  <c r="B339" i="6"/>
  <c r="D338" i="6"/>
  <c r="G338" i="6"/>
  <c r="C338" i="6"/>
  <c r="A338" i="6"/>
  <c r="G339" i="6" l="1"/>
  <c r="B340" i="6"/>
  <c r="D339" i="6"/>
  <c r="C339" i="6"/>
  <c r="F339" i="6"/>
  <c r="E339" i="6"/>
  <c r="A339" i="6"/>
  <c r="T340" i="6"/>
  <c r="S340" i="6"/>
  <c r="R340" i="6"/>
  <c r="P340" i="6"/>
  <c r="O341" i="6"/>
  <c r="Q340" i="6"/>
  <c r="N340" i="6"/>
  <c r="R341" i="6" l="1"/>
  <c r="O342" i="6"/>
  <c r="Q341" i="6"/>
  <c r="P341" i="6"/>
  <c r="N341" i="6"/>
  <c r="T341" i="6"/>
  <c r="S341" i="6"/>
  <c r="F340" i="6"/>
  <c r="E340" i="6"/>
  <c r="A340" i="6"/>
  <c r="G340" i="6"/>
  <c r="D340" i="6"/>
  <c r="C340" i="6"/>
  <c r="B341" i="6"/>
  <c r="B342" i="6" l="1"/>
  <c r="D341" i="6"/>
  <c r="C341" i="6"/>
  <c r="G341" i="6"/>
  <c r="F341" i="6"/>
  <c r="E341" i="6"/>
  <c r="A341" i="6"/>
  <c r="T342" i="6"/>
  <c r="S342" i="6"/>
  <c r="P342" i="6"/>
  <c r="N342" i="6"/>
  <c r="O343" i="6"/>
  <c r="R342" i="6"/>
  <c r="Q342" i="6"/>
  <c r="R343" i="6" l="1"/>
  <c r="O344" i="6"/>
  <c r="Q343" i="6"/>
  <c r="N343" i="6"/>
  <c r="S343" i="6"/>
  <c r="P343" i="6"/>
  <c r="T343" i="6"/>
  <c r="A342" i="6"/>
  <c r="F342" i="6"/>
  <c r="C342" i="6"/>
  <c r="B343" i="6"/>
  <c r="G342" i="6"/>
  <c r="E342" i="6"/>
  <c r="D342" i="6"/>
  <c r="G343" i="6" l="1"/>
  <c r="F343" i="6"/>
  <c r="B344" i="6"/>
  <c r="D343" i="6"/>
  <c r="E343" i="6"/>
  <c r="C343" i="6"/>
  <c r="A343" i="6"/>
  <c r="P344" i="6"/>
  <c r="T344" i="6"/>
  <c r="O345" i="6"/>
  <c r="S344" i="6"/>
  <c r="R344" i="6"/>
  <c r="Q344" i="6"/>
  <c r="N344" i="6"/>
  <c r="G344" i="6" l="1"/>
  <c r="F344" i="6"/>
  <c r="E344" i="6"/>
  <c r="B345" i="6"/>
  <c r="D344" i="6"/>
  <c r="C344" i="6"/>
  <c r="A344" i="6"/>
  <c r="N345" i="6"/>
  <c r="T345" i="6"/>
  <c r="R345" i="6"/>
  <c r="S345" i="6"/>
  <c r="Q345" i="6"/>
  <c r="P345" i="6"/>
  <c r="O346" i="6"/>
  <c r="G345" i="6" l="1"/>
  <c r="F345" i="6"/>
  <c r="E345" i="6"/>
  <c r="B346" i="6"/>
  <c r="D345" i="6"/>
  <c r="C345" i="6"/>
  <c r="A345" i="6"/>
  <c r="T346" i="6"/>
  <c r="S346" i="6"/>
  <c r="R346" i="6"/>
  <c r="P346" i="6"/>
  <c r="O347" i="6"/>
  <c r="Q346" i="6"/>
  <c r="N346" i="6"/>
  <c r="T347" i="6" l="1"/>
  <c r="S347" i="6"/>
  <c r="R347" i="6"/>
  <c r="O348" i="6"/>
  <c r="Q347" i="6"/>
  <c r="P347" i="6"/>
  <c r="N347" i="6"/>
  <c r="F346" i="6"/>
  <c r="E346" i="6"/>
  <c r="B347" i="6"/>
  <c r="D346" i="6"/>
  <c r="C346" i="6"/>
  <c r="A346" i="6"/>
  <c r="G346" i="6"/>
  <c r="T348" i="6" l="1"/>
  <c r="S348" i="6"/>
  <c r="R348" i="6"/>
  <c r="O349" i="6"/>
  <c r="Q348" i="6"/>
  <c r="P348" i="6"/>
  <c r="N348" i="6"/>
  <c r="B348" i="6"/>
  <c r="D347" i="6"/>
  <c r="C347" i="6"/>
  <c r="A347" i="6"/>
  <c r="G347" i="6"/>
  <c r="F347" i="6"/>
  <c r="E347" i="6"/>
  <c r="A348" i="6" l="1"/>
  <c r="F348" i="6"/>
  <c r="G348" i="6"/>
  <c r="E348" i="6"/>
  <c r="D348" i="6"/>
  <c r="C348" i="6"/>
  <c r="B349" i="6"/>
  <c r="R349" i="6"/>
  <c r="O350" i="6"/>
  <c r="Q349" i="6"/>
  <c r="P349" i="6"/>
  <c r="N349" i="6"/>
  <c r="T349" i="6"/>
  <c r="S349" i="6"/>
  <c r="P350" i="6" l="1"/>
  <c r="N350" i="6"/>
  <c r="T350" i="6"/>
  <c r="S350" i="6"/>
  <c r="R350" i="6"/>
  <c r="Q350" i="6"/>
  <c r="O351" i="6"/>
  <c r="G349" i="6"/>
  <c r="F349" i="6"/>
  <c r="B350" i="6"/>
  <c r="D349" i="6"/>
  <c r="E349" i="6"/>
  <c r="C349" i="6"/>
  <c r="A349" i="6"/>
  <c r="G350" i="6" l="1"/>
  <c r="F350" i="6"/>
  <c r="E350" i="6"/>
  <c r="B351" i="6"/>
  <c r="D350" i="6"/>
  <c r="C350" i="6"/>
  <c r="A350" i="6"/>
  <c r="N351" i="6"/>
  <c r="T351" i="6"/>
  <c r="R351" i="6"/>
  <c r="O352" i="6"/>
  <c r="S351" i="6"/>
  <c r="Q351" i="6"/>
  <c r="P351" i="6"/>
  <c r="G351" i="6" l="1"/>
  <c r="F351" i="6"/>
  <c r="E351" i="6"/>
  <c r="B352" i="6"/>
  <c r="D351" i="6"/>
  <c r="C351" i="6"/>
  <c r="A351" i="6"/>
  <c r="T352" i="6"/>
  <c r="S352" i="6"/>
  <c r="R352" i="6"/>
  <c r="P352" i="6"/>
  <c r="O353" i="6"/>
  <c r="Q352" i="6"/>
  <c r="N352" i="6"/>
  <c r="F352" i="6" l="1"/>
  <c r="E352" i="6"/>
  <c r="B353" i="6"/>
  <c r="D352" i="6"/>
  <c r="C352" i="6"/>
  <c r="A352" i="6"/>
  <c r="G352" i="6"/>
  <c r="T353" i="6"/>
  <c r="S353" i="6"/>
  <c r="R353" i="6"/>
  <c r="O354" i="6"/>
  <c r="Q353" i="6"/>
  <c r="P353" i="6"/>
  <c r="N353" i="6"/>
  <c r="T354" i="6" l="1"/>
  <c r="S354" i="6"/>
  <c r="R354" i="6"/>
  <c r="O355" i="6"/>
  <c r="Q354" i="6"/>
  <c r="P354" i="6"/>
  <c r="N354" i="6"/>
  <c r="B354" i="6"/>
  <c r="D353" i="6"/>
  <c r="C353" i="6"/>
  <c r="A353" i="6"/>
  <c r="G353" i="6"/>
  <c r="F353" i="6"/>
  <c r="E353" i="6"/>
  <c r="R355" i="6" l="1"/>
  <c r="O356" i="6"/>
  <c r="Q355" i="6"/>
  <c r="P355" i="6"/>
  <c r="N355" i="6"/>
  <c r="T355" i="6"/>
  <c r="S355" i="6"/>
  <c r="A354" i="6"/>
  <c r="F354" i="6"/>
  <c r="B355" i="6"/>
  <c r="G354" i="6"/>
  <c r="E354" i="6"/>
  <c r="D354" i="6"/>
  <c r="C354" i="6"/>
  <c r="G355" i="6" l="1"/>
  <c r="F355" i="6"/>
  <c r="B356" i="6"/>
  <c r="D355" i="6"/>
  <c r="E355" i="6"/>
  <c r="C355" i="6"/>
  <c r="A355" i="6"/>
  <c r="P356" i="6"/>
  <c r="N356" i="6"/>
  <c r="T356" i="6"/>
  <c r="O357" i="6"/>
  <c r="S356" i="6"/>
  <c r="R356" i="6"/>
  <c r="Q356" i="6"/>
  <c r="N357" i="6" l="1"/>
  <c r="T357" i="6"/>
  <c r="R357" i="6"/>
  <c r="O358" i="6"/>
  <c r="S357" i="6"/>
  <c r="Q357" i="6"/>
  <c r="P357" i="6"/>
  <c r="G356" i="6"/>
  <c r="F356" i="6"/>
  <c r="E356" i="6"/>
  <c r="B357" i="6"/>
  <c r="D356" i="6"/>
  <c r="C356" i="6"/>
  <c r="A356" i="6"/>
  <c r="G357" i="6" l="1"/>
  <c r="F357" i="6"/>
  <c r="E357" i="6"/>
  <c r="B358" i="6"/>
  <c r="D357" i="6"/>
  <c r="C357" i="6"/>
  <c r="A357" i="6"/>
  <c r="T358" i="6"/>
  <c r="S358" i="6"/>
  <c r="R358" i="6"/>
  <c r="P358" i="6"/>
  <c r="Q358" i="6"/>
  <c r="N358" i="6"/>
  <c r="O359" i="6"/>
  <c r="F358" i="6" l="1"/>
  <c r="E358" i="6"/>
  <c r="B359" i="6"/>
  <c r="D358" i="6"/>
  <c r="C358" i="6"/>
  <c r="A358" i="6"/>
  <c r="G358" i="6"/>
  <c r="T359" i="6"/>
  <c r="S359" i="6"/>
  <c r="R359" i="6"/>
  <c r="O360" i="6"/>
  <c r="Q359" i="6"/>
  <c r="P359" i="6"/>
  <c r="N359" i="6"/>
  <c r="T360" i="6" l="1"/>
  <c r="S360" i="6"/>
  <c r="R360" i="6"/>
  <c r="O361" i="6"/>
  <c r="Q360" i="6"/>
  <c r="P360" i="6"/>
  <c r="N360" i="6"/>
  <c r="B360" i="6"/>
  <c r="D359" i="6"/>
  <c r="C359" i="6"/>
  <c r="A359" i="6"/>
  <c r="G359" i="6"/>
  <c r="F359" i="6"/>
  <c r="E359" i="6"/>
  <c r="A360" i="6" l="1"/>
  <c r="F360" i="6"/>
  <c r="B361" i="6"/>
  <c r="G360" i="6"/>
  <c r="E360" i="6"/>
  <c r="D360" i="6"/>
  <c r="C360" i="6"/>
  <c r="R361" i="6"/>
  <c r="O362" i="6"/>
  <c r="Q361" i="6"/>
  <c r="P361" i="6"/>
  <c r="N361" i="6"/>
  <c r="T361" i="6"/>
  <c r="S361" i="6"/>
  <c r="G361" i="6" l="1"/>
  <c r="F361" i="6"/>
  <c r="B362" i="6"/>
  <c r="D361" i="6"/>
  <c r="E361" i="6"/>
  <c r="C361" i="6"/>
  <c r="A361" i="6"/>
  <c r="P362" i="6"/>
  <c r="N362" i="6"/>
  <c r="T362" i="6"/>
  <c r="O363" i="6"/>
  <c r="S362" i="6"/>
  <c r="R362" i="6"/>
  <c r="Q362" i="6"/>
  <c r="N363" i="6" l="1"/>
  <c r="T363" i="6"/>
  <c r="R363" i="6"/>
  <c r="S363" i="6"/>
  <c r="Q363" i="6"/>
  <c r="P363" i="6"/>
  <c r="O364" i="6"/>
  <c r="G362" i="6"/>
  <c r="F362" i="6"/>
  <c r="E362" i="6"/>
  <c r="B363" i="6"/>
  <c r="D362" i="6"/>
  <c r="C362" i="6"/>
  <c r="A362" i="6"/>
  <c r="G363" i="6" l="1"/>
  <c r="F363" i="6"/>
  <c r="E363" i="6"/>
  <c r="B364" i="6"/>
  <c r="D363" i="6"/>
  <c r="C363" i="6"/>
  <c r="A363" i="6"/>
  <c r="T364" i="6"/>
  <c r="S364" i="6"/>
  <c r="R364" i="6"/>
  <c r="P364" i="6"/>
  <c r="O365" i="6"/>
  <c r="Q364" i="6"/>
  <c r="N364" i="6"/>
  <c r="T365" i="6" l="1"/>
  <c r="S365" i="6"/>
  <c r="R365" i="6"/>
  <c r="O366" i="6"/>
  <c r="Q365" i="6"/>
  <c r="P365" i="6"/>
  <c r="N365" i="6"/>
  <c r="F364" i="6"/>
  <c r="E364" i="6"/>
  <c r="B365" i="6"/>
  <c r="D364" i="6"/>
  <c r="C364" i="6"/>
  <c r="A364" i="6"/>
  <c r="G364" i="6"/>
  <c r="B366" i="6" l="1"/>
  <c r="D365" i="6"/>
  <c r="C365" i="6"/>
  <c r="A365" i="6"/>
  <c r="G365" i="6"/>
  <c r="F365" i="6"/>
  <c r="E365" i="6"/>
  <c r="T366" i="6"/>
  <c r="S366" i="6"/>
  <c r="R366" i="6"/>
  <c r="O367" i="6"/>
  <c r="Q366" i="6"/>
  <c r="P366" i="6"/>
  <c r="N366" i="6"/>
  <c r="A366" i="6" l="1"/>
  <c r="F366" i="6"/>
  <c r="G366" i="6"/>
  <c r="E366" i="6"/>
  <c r="D366" i="6"/>
  <c r="C366" i="6"/>
  <c r="B367" i="6"/>
  <c r="R367" i="6"/>
  <c r="O368" i="6"/>
  <c r="Q367" i="6"/>
  <c r="P367" i="6"/>
  <c r="N367" i="6"/>
  <c r="T367" i="6"/>
  <c r="S367" i="6"/>
  <c r="P368" i="6" l="1"/>
  <c r="N368" i="6"/>
  <c r="T368" i="6"/>
  <c r="S368" i="6"/>
  <c r="R368" i="6"/>
  <c r="Q368" i="6"/>
  <c r="O369" i="6"/>
  <c r="G367" i="6"/>
  <c r="F367" i="6"/>
  <c r="B368" i="6"/>
  <c r="D367" i="6"/>
  <c r="E367" i="6"/>
  <c r="C367" i="6"/>
  <c r="A367" i="6"/>
  <c r="G368" i="6" l="1"/>
  <c r="F368" i="6"/>
  <c r="E368" i="6"/>
  <c r="B369" i="6"/>
  <c r="D368" i="6"/>
  <c r="C368" i="6"/>
  <c r="A368" i="6"/>
  <c r="N369" i="6"/>
  <c r="T369" i="6"/>
  <c r="R369" i="6"/>
  <c r="O370" i="6"/>
  <c r="S369" i="6"/>
  <c r="Q369" i="6"/>
  <c r="P369" i="6"/>
  <c r="T370" i="6" l="1"/>
  <c r="S370" i="6"/>
  <c r="R370" i="6"/>
  <c r="O371" i="6"/>
  <c r="P370" i="6"/>
  <c r="Q370" i="6"/>
  <c r="N370" i="6"/>
  <c r="G369" i="6"/>
  <c r="F369" i="6"/>
  <c r="E369" i="6"/>
  <c r="B370" i="6"/>
  <c r="D369" i="6"/>
  <c r="C369" i="6"/>
  <c r="A369" i="6"/>
  <c r="F370" i="6" l="1"/>
  <c r="E370" i="6"/>
  <c r="B371" i="6"/>
  <c r="D370" i="6"/>
  <c r="C370" i="6"/>
  <c r="A370" i="6"/>
  <c r="G370" i="6"/>
  <c r="T371" i="6"/>
  <c r="S371" i="6"/>
  <c r="R371" i="6"/>
  <c r="Q371" i="6"/>
  <c r="P371" i="6"/>
  <c r="N371" i="6"/>
  <c r="O372" i="6"/>
  <c r="F371" i="6" l="1"/>
  <c r="D371" i="6"/>
  <c r="B372" i="6"/>
  <c r="C371" i="6"/>
  <c r="A371" i="6"/>
  <c r="G371" i="6"/>
  <c r="E371" i="6"/>
  <c r="T372" i="6"/>
  <c r="S372" i="6"/>
  <c r="R372" i="6"/>
  <c r="Q372" i="6"/>
  <c r="O373" i="6"/>
  <c r="P372" i="6"/>
  <c r="N372" i="6"/>
  <c r="T373" i="6" l="1"/>
  <c r="S373" i="6"/>
  <c r="R373" i="6"/>
  <c r="Q373" i="6"/>
  <c r="O374" i="6"/>
  <c r="P373" i="6"/>
  <c r="N373" i="6"/>
  <c r="B373" i="6"/>
  <c r="D372" i="6"/>
  <c r="C372" i="6"/>
  <c r="A372" i="6"/>
  <c r="G372" i="6"/>
  <c r="F372" i="6"/>
  <c r="E372" i="6"/>
  <c r="B374" i="6" l="1"/>
  <c r="C373" i="6"/>
  <c r="A373" i="6"/>
  <c r="G373" i="6"/>
  <c r="F373" i="6"/>
  <c r="E373" i="6"/>
  <c r="D373" i="6"/>
  <c r="R374" i="6"/>
  <c r="T374" i="6"/>
  <c r="S374" i="6"/>
  <c r="Q374" i="6"/>
  <c r="O375" i="6"/>
  <c r="P374" i="6"/>
  <c r="N374" i="6"/>
  <c r="P375" i="6" l="1"/>
  <c r="T375" i="6"/>
  <c r="S375" i="6"/>
  <c r="R375" i="6"/>
  <c r="Q375" i="6"/>
  <c r="O376" i="6"/>
  <c r="N375" i="6"/>
  <c r="A374" i="6"/>
  <c r="F374" i="6"/>
  <c r="G374" i="6"/>
  <c r="E374" i="6"/>
  <c r="D374" i="6"/>
  <c r="C374" i="6"/>
  <c r="B375" i="6"/>
  <c r="N376" i="6" l="1"/>
  <c r="S376" i="6"/>
  <c r="R376" i="6"/>
  <c r="Q376" i="6"/>
  <c r="O377" i="6"/>
  <c r="P376" i="6"/>
  <c r="T376" i="6"/>
  <c r="A375" i="6"/>
  <c r="G375" i="6"/>
  <c r="E375" i="6"/>
  <c r="B376" i="6"/>
  <c r="F375" i="6"/>
  <c r="D375" i="6"/>
  <c r="C375" i="6"/>
  <c r="G376" i="6" l="1"/>
  <c r="F376" i="6"/>
  <c r="D376" i="6"/>
  <c r="B377" i="6"/>
  <c r="E376" i="6"/>
  <c r="C376" i="6"/>
  <c r="A376" i="6"/>
  <c r="R377" i="6"/>
  <c r="Q377" i="6"/>
  <c r="O378" i="6"/>
  <c r="P377" i="6"/>
  <c r="N377" i="6"/>
  <c r="T377" i="6"/>
  <c r="S377" i="6"/>
  <c r="Q378" i="6" l="1"/>
  <c r="O379" i="6"/>
  <c r="P378" i="6"/>
  <c r="N378" i="6"/>
  <c r="T378" i="6"/>
  <c r="S378" i="6"/>
  <c r="R378" i="6"/>
  <c r="F377" i="6"/>
  <c r="G377" i="6"/>
  <c r="E377" i="6"/>
  <c r="B378" i="6"/>
  <c r="C377" i="6"/>
  <c r="D377" i="6"/>
  <c r="A377" i="6"/>
  <c r="B379" i="6" l="1"/>
  <c r="D378" i="6"/>
  <c r="G378" i="6"/>
  <c r="F378" i="6"/>
  <c r="E378" i="6"/>
  <c r="C378" i="6"/>
  <c r="A378" i="6"/>
  <c r="T379" i="6"/>
  <c r="R379" i="6"/>
  <c r="P379" i="6"/>
  <c r="O380" i="6"/>
  <c r="N379" i="6"/>
  <c r="S379" i="6"/>
  <c r="Q379" i="6"/>
  <c r="R380" i="6" l="1"/>
  <c r="P380" i="6"/>
  <c r="Q380" i="6"/>
  <c r="O381" i="6"/>
  <c r="N380" i="6"/>
  <c r="T380" i="6"/>
  <c r="S380" i="6"/>
  <c r="G379" i="6"/>
  <c r="F379" i="6"/>
  <c r="E379" i="6"/>
  <c r="D379" i="6"/>
  <c r="B380" i="6"/>
  <c r="A379" i="6"/>
  <c r="C379" i="6"/>
  <c r="P381" i="6" l="1"/>
  <c r="N381" i="6"/>
  <c r="R381" i="6"/>
  <c r="Q381" i="6"/>
  <c r="O382" i="6"/>
  <c r="T381" i="6"/>
  <c r="S381" i="6"/>
  <c r="G380" i="6"/>
  <c r="F380" i="6"/>
  <c r="E380" i="6"/>
  <c r="D380" i="6"/>
  <c r="B381" i="6"/>
  <c r="C380" i="6"/>
  <c r="A380" i="6"/>
  <c r="N382" i="6" l="1"/>
  <c r="R382" i="6"/>
  <c r="Q382" i="6"/>
  <c r="P382" i="6"/>
  <c r="O383" i="6"/>
  <c r="T382" i="6"/>
  <c r="S382" i="6"/>
  <c r="G381" i="6"/>
  <c r="F381" i="6"/>
  <c r="E381" i="6"/>
  <c r="D381" i="6"/>
  <c r="B382" i="6"/>
  <c r="C381" i="6"/>
  <c r="A381" i="6"/>
  <c r="F382" i="6" l="1"/>
  <c r="G382" i="6"/>
  <c r="E382" i="6"/>
  <c r="D382" i="6"/>
  <c r="B383" i="6"/>
  <c r="C382" i="6"/>
  <c r="A382" i="6"/>
  <c r="S383" i="6"/>
  <c r="R383" i="6"/>
  <c r="Q383" i="6"/>
  <c r="P383" i="6"/>
  <c r="N383" i="6"/>
  <c r="O384" i="6"/>
  <c r="T383" i="6"/>
  <c r="F383" i="6" l="1"/>
  <c r="B384" i="6"/>
  <c r="D383" i="6"/>
  <c r="G383" i="6"/>
  <c r="E383" i="6"/>
  <c r="C383" i="6"/>
  <c r="A383" i="6"/>
  <c r="T384" i="6"/>
  <c r="O385" i="6"/>
  <c r="Q384" i="6"/>
  <c r="S384" i="6"/>
  <c r="R384" i="6"/>
  <c r="P384" i="6"/>
  <c r="N384" i="6"/>
  <c r="T385" i="6" l="1"/>
  <c r="R385" i="6"/>
  <c r="O386" i="6"/>
  <c r="Q385" i="6"/>
  <c r="S385" i="6"/>
  <c r="N385" i="6"/>
  <c r="P385" i="6"/>
  <c r="B385" i="6"/>
  <c r="D384" i="6"/>
  <c r="G384" i="6"/>
  <c r="E384" i="6"/>
  <c r="F384" i="6"/>
  <c r="C384" i="6"/>
  <c r="A384" i="6"/>
  <c r="E385" i="6" l="1"/>
  <c r="C385" i="6"/>
  <c r="A385" i="6"/>
  <c r="B386" i="6"/>
  <c r="G385" i="6"/>
  <c r="F385" i="6"/>
  <c r="D385" i="6"/>
  <c r="R386" i="6"/>
  <c r="P386" i="6"/>
  <c r="Q386" i="6"/>
  <c r="N386" i="6"/>
  <c r="O387" i="6"/>
  <c r="T386" i="6"/>
  <c r="S386" i="6"/>
  <c r="P387" i="6" l="1"/>
  <c r="N387" i="6"/>
  <c r="S387" i="6"/>
  <c r="O388" i="6"/>
  <c r="T387" i="6"/>
  <c r="R387" i="6"/>
  <c r="Q387" i="6"/>
  <c r="G386" i="6"/>
  <c r="E386" i="6"/>
  <c r="C386" i="6"/>
  <c r="F386" i="6"/>
  <c r="D386" i="6"/>
  <c r="A386" i="6"/>
  <c r="B387" i="6"/>
  <c r="N388" i="6" l="1"/>
  <c r="S388" i="6"/>
  <c r="O389" i="6"/>
  <c r="Q388" i="6"/>
  <c r="T388" i="6"/>
  <c r="R388" i="6"/>
  <c r="P388" i="6"/>
  <c r="G387" i="6"/>
  <c r="E387" i="6"/>
  <c r="C387" i="6"/>
  <c r="A387" i="6"/>
  <c r="B388" i="6"/>
  <c r="D387" i="6"/>
  <c r="F387" i="6"/>
  <c r="T389" i="6" l="1"/>
  <c r="S389" i="6"/>
  <c r="O390" i="6"/>
  <c r="Q389" i="6"/>
  <c r="R389" i="6"/>
  <c r="P389" i="6"/>
  <c r="N389" i="6"/>
  <c r="F388" i="6"/>
  <c r="E388" i="6"/>
  <c r="B389" i="6"/>
  <c r="D388" i="6"/>
  <c r="C388" i="6"/>
  <c r="A388" i="6"/>
  <c r="G388" i="6"/>
  <c r="F389" i="6" l="1"/>
  <c r="B390" i="6"/>
  <c r="D389" i="6"/>
  <c r="C389" i="6"/>
  <c r="A389" i="6"/>
  <c r="E389" i="6"/>
  <c r="G389" i="6"/>
  <c r="T390" i="6"/>
  <c r="S390" i="6"/>
  <c r="R390" i="6"/>
  <c r="O391" i="6"/>
  <c r="Q390" i="6"/>
  <c r="N390" i="6"/>
  <c r="P390" i="6"/>
  <c r="T391" i="6" l="1"/>
  <c r="R391" i="6"/>
  <c r="O392" i="6"/>
  <c r="Q391" i="6"/>
  <c r="P391" i="6"/>
  <c r="S391" i="6"/>
  <c r="N391" i="6"/>
  <c r="B391" i="6"/>
  <c r="D390" i="6"/>
  <c r="A390" i="6"/>
  <c r="G390" i="6"/>
  <c r="F390" i="6"/>
  <c r="E390" i="6"/>
  <c r="C390" i="6"/>
  <c r="G391" i="6" l="1"/>
  <c r="E391" i="6"/>
  <c r="B392" i="6"/>
  <c r="D391" i="6"/>
  <c r="F391" i="6"/>
  <c r="C391" i="6"/>
  <c r="A391" i="6"/>
  <c r="R392" i="6"/>
  <c r="P392" i="6"/>
  <c r="N392" i="6"/>
  <c r="Q392" i="6"/>
  <c r="O393" i="6"/>
  <c r="T392" i="6"/>
  <c r="S392" i="6"/>
  <c r="P393" i="6" l="1"/>
  <c r="N393" i="6"/>
  <c r="S393" i="6"/>
  <c r="O394" i="6"/>
  <c r="T393" i="6"/>
  <c r="R393" i="6"/>
  <c r="Q393" i="6"/>
  <c r="G392" i="6"/>
  <c r="E392" i="6"/>
  <c r="C392" i="6"/>
  <c r="F392" i="6"/>
  <c r="D392" i="6"/>
  <c r="A392" i="6"/>
  <c r="B393" i="6"/>
  <c r="N394" i="6" l="1"/>
  <c r="S394" i="6"/>
  <c r="O395" i="6"/>
  <c r="Q394" i="6"/>
  <c r="P394" i="6"/>
  <c r="T394" i="6"/>
  <c r="R394" i="6"/>
  <c r="G393" i="6"/>
  <c r="F393" i="6"/>
  <c r="E393" i="6"/>
  <c r="C393" i="6"/>
  <c r="A393" i="6"/>
  <c r="B394" i="6"/>
  <c r="D393" i="6"/>
  <c r="T395" i="6" l="1"/>
  <c r="S395" i="6"/>
  <c r="O396" i="6"/>
  <c r="Q395" i="6"/>
  <c r="R395" i="6"/>
  <c r="P395" i="6"/>
  <c r="N395" i="6"/>
  <c r="F394" i="6"/>
  <c r="E394" i="6"/>
  <c r="B395" i="6"/>
  <c r="D394" i="6"/>
  <c r="C394" i="6"/>
  <c r="A394" i="6"/>
  <c r="G394" i="6"/>
  <c r="F395" i="6" l="1"/>
  <c r="B396" i="6"/>
  <c r="D395" i="6"/>
  <c r="C395" i="6"/>
  <c r="A395" i="6"/>
  <c r="G395" i="6"/>
  <c r="E395" i="6"/>
  <c r="T396" i="6"/>
  <c r="S396" i="6"/>
  <c r="R396" i="6"/>
  <c r="O397" i="6"/>
  <c r="Q396" i="6"/>
  <c r="P396" i="6"/>
  <c r="N396" i="6"/>
  <c r="T397" i="6" l="1"/>
  <c r="R397" i="6"/>
  <c r="O398" i="6"/>
  <c r="Q397" i="6"/>
  <c r="P397" i="6"/>
  <c r="S397" i="6"/>
  <c r="N397" i="6"/>
  <c r="B397" i="6"/>
  <c r="D396" i="6"/>
  <c r="A396" i="6"/>
  <c r="G396" i="6"/>
  <c r="F396" i="6"/>
  <c r="E396" i="6"/>
  <c r="C396" i="6"/>
  <c r="G397" i="6" l="1"/>
  <c r="E397" i="6"/>
  <c r="B398" i="6"/>
  <c r="F397" i="6"/>
  <c r="D397" i="6"/>
  <c r="C397" i="6"/>
  <c r="A397" i="6"/>
  <c r="R398" i="6"/>
  <c r="P398" i="6"/>
  <c r="N398" i="6"/>
  <c r="S398" i="6"/>
  <c r="Q398" i="6"/>
  <c r="O399" i="6"/>
  <c r="T398" i="6"/>
  <c r="G398" i="6" l="1"/>
  <c r="E398" i="6"/>
  <c r="C398" i="6"/>
  <c r="F398" i="6"/>
  <c r="D398" i="6"/>
  <c r="A398" i="6"/>
  <c r="B399" i="6"/>
  <c r="P399" i="6"/>
  <c r="N399" i="6"/>
  <c r="S399" i="6"/>
  <c r="O400" i="6"/>
  <c r="T399" i="6"/>
  <c r="R399" i="6"/>
  <c r="Q399" i="6"/>
  <c r="N400" i="6" l="1"/>
  <c r="S400" i="6"/>
  <c r="O401" i="6"/>
  <c r="Q400" i="6"/>
  <c r="R400" i="6"/>
  <c r="P400" i="6"/>
  <c r="T400" i="6"/>
  <c r="G399" i="6"/>
  <c r="F399" i="6"/>
  <c r="E399" i="6"/>
  <c r="C399" i="6"/>
  <c r="A399" i="6"/>
  <c r="B400" i="6"/>
  <c r="D399" i="6"/>
  <c r="T401" i="6" l="1"/>
  <c r="S401" i="6"/>
  <c r="O402" i="6"/>
  <c r="Q401" i="6"/>
  <c r="R401" i="6"/>
  <c r="N401" i="6"/>
  <c r="P401" i="6"/>
  <c r="F400" i="6"/>
  <c r="E400" i="6"/>
  <c r="B401" i="6"/>
  <c r="D400" i="6"/>
  <c r="C400" i="6"/>
  <c r="A400" i="6"/>
  <c r="G400" i="6"/>
  <c r="T402" i="6" l="1"/>
  <c r="S402" i="6"/>
  <c r="R402" i="6"/>
  <c r="O403" i="6"/>
  <c r="Q402" i="6"/>
  <c r="P402" i="6"/>
  <c r="N402" i="6"/>
  <c r="F401" i="6"/>
  <c r="B402" i="6"/>
  <c r="D401" i="6"/>
  <c r="C401" i="6"/>
  <c r="A401" i="6"/>
  <c r="G401" i="6"/>
  <c r="E401" i="6"/>
  <c r="B403" i="6" l="1"/>
  <c r="D402" i="6"/>
  <c r="A402" i="6"/>
  <c r="G402" i="6"/>
  <c r="F402" i="6"/>
  <c r="E402" i="6"/>
  <c r="C402" i="6"/>
  <c r="T403" i="6"/>
  <c r="R403" i="6"/>
  <c r="O404" i="6"/>
  <c r="Q403" i="6"/>
  <c r="P403" i="6"/>
  <c r="N403" i="6"/>
  <c r="S403" i="6"/>
  <c r="R404" i="6" l="1"/>
  <c r="P404" i="6"/>
  <c r="N404" i="6"/>
  <c r="T404" i="6"/>
  <c r="S404" i="6"/>
  <c r="Q404" i="6"/>
  <c r="O405" i="6"/>
  <c r="G403" i="6"/>
  <c r="E403" i="6"/>
  <c r="A403" i="6"/>
  <c r="B404" i="6"/>
  <c r="F403" i="6"/>
  <c r="D403" i="6"/>
  <c r="C403" i="6"/>
  <c r="G404" i="6" l="1"/>
  <c r="E404" i="6"/>
  <c r="C404" i="6"/>
  <c r="F404" i="6"/>
  <c r="D404" i="6"/>
  <c r="A404" i="6"/>
  <c r="B405" i="6"/>
  <c r="P405" i="6"/>
  <c r="N405" i="6"/>
  <c r="S405" i="6"/>
  <c r="O406" i="6"/>
  <c r="T405" i="6"/>
  <c r="Q405" i="6"/>
  <c r="R405" i="6"/>
  <c r="N406" i="6" l="1"/>
  <c r="S406" i="6"/>
  <c r="O407" i="6"/>
  <c r="Q406" i="6"/>
  <c r="T406" i="6"/>
  <c r="R406" i="6"/>
  <c r="P406" i="6"/>
  <c r="G405" i="6"/>
  <c r="F405" i="6"/>
  <c r="E405" i="6"/>
  <c r="C405" i="6"/>
  <c r="A405" i="6"/>
  <c r="B406" i="6"/>
  <c r="D405" i="6"/>
  <c r="T407" i="6" l="1"/>
  <c r="S407" i="6"/>
  <c r="O408" i="6"/>
  <c r="Q407" i="6"/>
  <c r="P407" i="6"/>
  <c r="R407" i="6"/>
  <c r="N407" i="6"/>
  <c r="F406" i="6"/>
  <c r="E406" i="6"/>
  <c r="B407" i="6"/>
  <c r="D406" i="6"/>
  <c r="C406" i="6"/>
  <c r="A406" i="6"/>
  <c r="G406" i="6"/>
  <c r="T408" i="6" l="1"/>
  <c r="S408" i="6"/>
  <c r="R408" i="6"/>
  <c r="O409" i="6"/>
  <c r="Q408" i="6"/>
  <c r="P408" i="6"/>
  <c r="N408" i="6"/>
  <c r="F407" i="6"/>
  <c r="B408" i="6"/>
  <c r="D407" i="6"/>
  <c r="C407" i="6"/>
  <c r="A407" i="6"/>
  <c r="G407" i="6"/>
  <c r="E407" i="6"/>
  <c r="B409" i="6" l="1"/>
  <c r="D408" i="6"/>
  <c r="A408" i="6"/>
  <c r="G408" i="6"/>
  <c r="F408" i="6"/>
  <c r="E408" i="6"/>
  <c r="C408" i="6"/>
  <c r="T409" i="6"/>
  <c r="R409" i="6"/>
  <c r="O410" i="6"/>
  <c r="Q409" i="6"/>
  <c r="P409" i="6"/>
  <c r="S409" i="6"/>
  <c r="N409" i="6"/>
  <c r="R410" i="6" l="1"/>
  <c r="P410" i="6"/>
  <c r="N410" i="6"/>
  <c r="T410" i="6"/>
  <c r="S410" i="6"/>
  <c r="Q410" i="6"/>
  <c r="O411" i="6"/>
  <c r="G409" i="6"/>
  <c r="E409" i="6"/>
  <c r="C409" i="6"/>
  <c r="A409" i="6"/>
  <c r="B410" i="6"/>
  <c r="F409" i="6"/>
  <c r="D409" i="6"/>
  <c r="G410" i="6" l="1"/>
  <c r="E410" i="6"/>
  <c r="C410" i="6"/>
  <c r="B411" i="6"/>
  <c r="F410" i="6"/>
  <c r="D410" i="6"/>
  <c r="A410" i="6"/>
  <c r="P411" i="6"/>
  <c r="N411" i="6"/>
  <c r="S411" i="6"/>
  <c r="O412" i="6"/>
  <c r="R411" i="6"/>
  <c r="T411" i="6"/>
  <c r="Q411" i="6"/>
  <c r="N412" i="6" l="1"/>
  <c r="S412" i="6"/>
  <c r="O413" i="6"/>
  <c r="Q412" i="6"/>
  <c r="T412" i="6"/>
  <c r="R412" i="6"/>
  <c r="P412" i="6"/>
  <c r="G411" i="6"/>
  <c r="F411" i="6"/>
  <c r="E411" i="6"/>
  <c r="C411" i="6"/>
  <c r="A411" i="6"/>
  <c r="B412" i="6"/>
  <c r="D411" i="6"/>
  <c r="T413" i="6" l="1"/>
  <c r="S413" i="6"/>
  <c r="O414" i="6"/>
  <c r="Q413" i="6"/>
  <c r="R413" i="6"/>
  <c r="P413" i="6"/>
  <c r="N413" i="6"/>
  <c r="F412" i="6"/>
  <c r="E412" i="6"/>
  <c r="B413" i="6"/>
  <c r="D412" i="6"/>
  <c r="C412" i="6"/>
  <c r="A412" i="6"/>
  <c r="G412" i="6"/>
  <c r="F413" i="6" l="1"/>
  <c r="B414" i="6"/>
  <c r="D413" i="6"/>
  <c r="C413" i="6"/>
  <c r="A413" i="6"/>
  <c r="E413" i="6"/>
  <c r="G413" i="6"/>
  <c r="T414" i="6"/>
  <c r="S414" i="6"/>
  <c r="R414" i="6"/>
  <c r="O415" i="6"/>
  <c r="Q414" i="6"/>
  <c r="P414" i="6"/>
  <c r="N414" i="6"/>
  <c r="T415" i="6" l="1"/>
  <c r="R415" i="6"/>
  <c r="O416" i="6"/>
  <c r="Q415" i="6"/>
  <c r="P415" i="6"/>
  <c r="S415" i="6"/>
  <c r="N415" i="6"/>
  <c r="B415" i="6"/>
  <c r="D414" i="6"/>
  <c r="A414" i="6"/>
  <c r="G414" i="6"/>
  <c r="F414" i="6"/>
  <c r="E414" i="6"/>
  <c r="C414" i="6"/>
  <c r="R416" i="6" l="1"/>
  <c r="P416" i="6"/>
  <c r="N416" i="6"/>
  <c r="T416" i="6"/>
  <c r="S416" i="6"/>
  <c r="Q416" i="6"/>
  <c r="O417" i="6"/>
  <c r="G415" i="6"/>
  <c r="E415" i="6"/>
  <c r="D415" i="6"/>
  <c r="C415" i="6"/>
  <c r="A415" i="6"/>
  <c r="B416" i="6"/>
  <c r="F415" i="6"/>
  <c r="P417" i="6" l="1"/>
  <c r="N417" i="6"/>
  <c r="S417" i="6"/>
  <c r="O418" i="6"/>
  <c r="T417" i="6"/>
  <c r="R417" i="6"/>
  <c r="Q417" i="6"/>
  <c r="G416" i="6"/>
  <c r="E416" i="6"/>
  <c r="C416" i="6"/>
  <c r="B417" i="6"/>
  <c r="F416" i="6"/>
  <c r="D416" i="6"/>
  <c r="A416" i="6"/>
  <c r="G417" i="6" l="1"/>
  <c r="F417" i="6"/>
  <c r="E417" i="6"/>
  <c r="B418" i="6"/>
  <c r="C417" i="6"/>
  <c r="A417" i="6"/>
  <c r="D417" i="6"/>
  <c r="N418" i="6"/>
  <c r="T418" i="6"/>
  <c r="S418" i="6"/>
  <c r="O419" i="6"/>
  <c r="Q418" i="6"/>
  <c r="R418" i="6"/>
  <c r="P418" i="6"/>
  <c r="T419" i="6" l="1"/>
  <c r="S419" i="6"/>
  <c r="R419" i="6"/>
  <c r="O420" i="6"/>
  <c r="Q419" i="6"/>
  <c r="P419" i="6"/>
  <c r="N419" i="6"/>
  <c r="F418" i="6"/>
  <c r="E418" i="6"/>
  <c r="B419" i="6"/>
  <c r="D418" i="6"/>
  <c r="C418" i="6"/>
  <c r="A418" i="6"/>
  <c r="G418" i="6"/>
  <c r="F419" i="6" l="1"/>
  <c r="B420" i="6"/>
  <c r="D419" i="6"/>
  <c r="C419" i="6"/>
  <c r="A419" i="6"/>
  <c r="G419" i="6"/>
  <c r="E419" i="6"/>
  <c r="T420" i="6"/>
  <c r="S420" i="6"/>
  <c r="R420" i="6"/>
  <c r="O421" i="6"/>
  <c r="Q420" i="6"/>
  <c r="P420" i="6"/>
  <c r="N420" i="6"/>
  <c r="T421" i="6" l="1"/>
  <c r="R421" i="6"/>
  <c r="O422" i="6"/>
  <c r="Q421" i="6"/>
  <c r="P421" i="6"/>
  <c r="N421" i="6"/>
  <c r="S421" i="6"/>
  <c r="B421" i="6"/>
  <c r="D420" i="6"/>
  <c r="A420" i="6"/>
  <c r="G420" i="6"/>
  <c r="F420" i="6"/>
  <c r="E420" i="6"/>
  <c r="C420" i="6"/>
  <c r="R422" i="6" l="1"/>
  <c r="P422" i="6"/>
  <c r="N422" i="6"/>
  <c r="O423" i="6"/>
  <c r="T422" i="6"/>
  <c r="S422" i="6"/>
  <c r="Q422" i="6"/>
  <c r="G421" i="6"/>
  <c r="E421" i="6"/>
  <c r="B422" i="6"/>
  <c r="F421" i="6"/>
  <c r="D421" i="6"/>
  <c r="C421" i="6"/>
  <c r="A421" i="6"/>
  <c r="P423" i="6" l="1"/>
  <c r="N423" i="6"/>
  <c r="S423" i="6"/>
  <c r="O424" i="6"/>
  <c r="T423" i="6"/>
  <c r="R423" i="6"/>
  <c r="Q423" i="6"/>
  <c r="G422" i="6"/>
  <c r="F422" i="6"/>
  <c r="E422" i="6"/>
  <c r="C422" i="6"/>
  <c r="D422" i="6"/>
  <c r="A422" i="6"/>
  <c r="B423" i="6"/>
  <c r="O425" i="6" l="1"/>
  <c r="N424" i="6"/>
  <c r="T424" i="6"/>
  <c r="S424" i="6"/>
  <c r="Q424" i="6"/>
  <c r="R424" i="6"/>
  <c r="P424" i="6"/>
  <c r="G423" i="6"/>
  <c r="F423" i="6"/>
  <c r="E423" i="6"/>
  <c r="B424" i="6"/>
  <c r="D423" i="6"/>
  <c r="C423" i="6"/>
  <c r="A423" i="6"/>
  <c r="F424" i="6" l="1"/>
  <c r="E424" i="6"/>
  <c r="B425" i="6"/>
  <c r="D424" i="6"/>
  <c r="C424" i="6"/>
  <c r="A424" i="6"/>
  <c r="G424" i="6"/>
  <c r="S425" i="6"/>
  <c r="R425" i="6"/>
  <c r="O426" i="6"/>
  <c r="P425" i="6"/>
  <c r="N425" i="6"/>
  <c r="T425" i="6"/>
  <c r="Q425" i="6"/>
  <c r="F425" i="6" l="1"/>
  <c r="B426" i="6"/>
  <c r="G425" i="6"/>
  <c r="D425" i="6"/>
  <c r="C425" i="6"/>
  <c r="A425" i="6"/>
  <c r="E425" i="6"/>
  <c r="R426" i="6"/>
  <c r="O427" i="6"/>
  <c r="Q426" i="6"/>
  <c r="P426" i="6"/>
  <c r="N426" i="6"/>
  <c r="T426" i="6"/>
  <c r="S426" i="6"/>
  <c r="P427" i="6" l="1"/>
  <c r="N427" i="6"/>
  <c r="T427" i="6"/>
  <c r="R427" i="6"/>
  <c r="O428" i="6"/>
  <c r="S427" i="6"/>
  <c r="Q427" i="6"/>
  <c r="G426" i="6"/>
  <c r="F426" i="6"/>
  <c r="B427" i="6"/>
  <c r="D426" i="6"/>
  <c r="E426" i="6"/>
  <c r="A426" i="6"/>
  <c r="C426" i="6"/>
  <c r="N428" i="6" l="1"/>
  <c r="T428" i="6"/>
  <c r="R428" i="6"/>
  <c r="P428" i="6"/>
  <c r="O429" i="6"/>
  <c r="S428" i="6"/>
  <c r="Q428" i="6"/>
  <c r="G427" i="6"/>
  <c r="F427" i="6"/>
  <c r="E427" i="6"/>
  <c r="B428" i="6"/>
  <c r="D427" i="6"/>
  <c r="C427" i="6"/>
  <c r="A427" i="6"/>
  <c r="G428" i="6" l="1"/>
  <c r="F428" i="6"/>
  <c r="E428" i="6"/>
  <c r="B429" i="6"/>
  <c r="D428" i="6"/>
  <c r="C428" i="6"/>
  <c r="A428" i="6"/>
  <c r="T429" i="6"/>
  <c r="S429" i="6"/>
  <c r="R429" i="6"/>
  <c r="P429" i="6"/>
  <c r="N429" i="6"/>
  <c r="O430" i="6"/>
  <c r="Q429" i="6"/>
  <c r="F429" i="6" l="1"/>
  <c r="E429" i="6"/>
  <c r="B430" i="6"/>
  <c r="D429" i="6"/>
  <c r="C429" i="6"/>
  <c r="A429" i="6"/>
  <c r="G429" i="6"/>
  <c r="T430" i="6"/>
  <c r="S430" i="6"/>
  <c r="R430" i="6"/>
  <c r="O431" i="6"/>
  <c r="Q430" i="6"/>
  <c r="P430" i="6"/>
  <c r="N430" i="6"/>
  <c r="B431" i="6" l="1"/>
  <c r="D430" i="6"/>
  <c r="C430" i="6"/>
  <c r="A430" i="6"/>
  <c r="F430" i="6"/>
  <c r="G430" i="6"/>
  <c r="E430" i="6"/>
  <c r="T431" i="6"/>
  <c r="S431" i="6"/>
  <c r="R431" i="6"/>
  <c r="O432" i="6"/>
  <c r="Q431" i="6"/>
  <c r="P431" i="6"/>
  <c r="N431" i="6"/>
  <c r="R432" i="6" l="1"/>
  <c r="O433" i="6"/>
  <c r="Q432" i="6"/>
  <c r="P432" i="6"/>
  <c r="N432" i="6"/>
  <c r="T432" i="6"/>
  <c r="S432" i="6"/>
  <c r="A431" i="6"/>
  <c r="F431" i="6"/>
  <c r="B432" i="6"/>
  <c r="D431" i="6"/>
  <c r="E431" i="6"/>
  <c r="C431" i="6"/>
  <c r="G431" i="6"/>
  <c r="G432" i="6" l="1"/>
  <c r="F432" i="6"/>
  <c r="B433" i="6"/>
  <c r="D432" i="6"/>
  <c r="A432" i="6"/>
  <c r="E432" i="6"/>
  <c r="C432" i="6"/>
  <c r="P433" i="6"/>
  <c r="N433" i="6"/>
  <c r="T433" i="6"/>
  <c r="R433" i="6"/>
  <c r="O434" i="6"/>
  <c r="S433" i="6"/>
  <c r="Q433" i="6"/>
  <c r="N434" i="6" l="1"/>
  <c r="T434" i="6"/>
  <c r="R434" i="6"/>
  <c r="P434" i="6"/>
  <c r="Q434" i="6"/>
  <c r="O435" i="6"/>
  <c r="S434" i="6"/>
  <c r="G433" i="6"/>
  <c r="F433" i="6"/>
  <c r="E433" i="6"/>
  <c r="B434" i="6"/>
  <c r="D433" i="6"/>
  <c r="C433" i="6"/>
  <c r="A433" i="6"/>
  <c r="T435" i="6" l="1"/>
  <c r="S435" i="6"/>
  <c r="R435" i="6"/>
  <c r="P435" i="6"/>
  <c r="N435" i="6"/>
  <c r="O436" i="6"/>
  <c r="Q435" i="6"/>
  <c r="G434" i="6"/>
  <c r="F434" i="6"/>
  <c r="E434" i="6"/>
  <c r="B435" i="6"/>
  <c r="D434" i="6"/>
  <c r="C434" i="6"/>
  <c r="A434" i="6"/>
  <c r="T436" i="6" l="1"/>
  <c r="S436" i="6"/>
  <c r="R436" i="6"/>
  <c r="O437" i="6"/>
  <c r="Q436" i="6"/>
  <c r="P436" i="6"/>
  <c r="N436" i="6"/>
  <c r="F435" i="6"/>
  <c r="E435" i="6"/>
  <c r="B436" i="6"/>
  <c r="D435" i="6"/>
  <c r="C435" i="6"/>
  <c r="A435" i="6"/>
  <c r="G435" i="6"/>
  <c r="B437" i="6" l="1"/>
  <c r="D436" i="6"/>
  <c r="C436" i="6"/>
  <c r="A436" i="6"/>
  <c r="F436" i="6"/>
  <c r="E436" i="6"/>
  <c r="G436" i="6"/>
  <c r="T437" i="6"/>
  <c r="S437" i="6"/>
  <c r="R437" i="6"/>
  <c r="O438" i="6"/>
  <c r="Q437" i="6"/>
  <c r="P437" i="6"/>
  <c r="N437" i="6"/>
  <c r="R438" i="6" l="1"/>
  <c r="O439" i="6"/>
  <c r="Q438" i="6"/>
  <c r="P438" i="6"/>
  <c r="N438" i="6"/>
  <c r="T438" i="6"/>
  <c r="S438" i="6"/>
  <c r="A437" i="6"/>
  <c r="F437" i="6"/>
  <c r="B438" i="6"/>
  <c r="D437" i="6"/>
  <c r="G437" i="6"/>
  <c r="E437" i="6"/>
  <c r="C437" i="6"/>
  <c r="G438" i="6" l="1"/>
  <c r="F438" i="6"/>
  <c r="B439" i="6"/>
  <c r="D438" i="6"/>
  <c r="C438" i="6"/>
  <c r="A438" i="6"/>
  <c r="E438" i="6"/>
  <c r="P439" i="6"/>
  <c r="N439" i="6"/>
  <c r="T439" i="6"/>
  <c r="R439" i="6"/>
  <c r="O440" i="6"/>
  <c r="Q439" i="6"/>
  <c r="S439" i="6"/>
  <c r="N440" i="6" l="1"/>
  <c r="T440" i="6"/>
  <c r="R440" i="6"/>
  <c r="P440" i="6"/>
  <c r="O441" i="6"/>
  <c r="S440" i="6"/>
  <c r="Q440" i="6"/>
  <c r="G439" i="6"/>
  <c r="F439" i="6"/>
  <c r="E439" i="6"/>
  <c r="B440" i="6"/>
  <c r="D439" i="6"/>
  <c r="C439" i="6"/>
  <c r="A439" i="6"/>
  <c r="G440" i="6" l="1"/>
  <c r="F440" i="6"/>
  <c r="E440" i="6"/>
  <c r="B441" i="6"/>
  <c r="D440" i="6"/>
  <c r="C440" i="6"/>
  <c r="A440" i="6"/>
  <c r="T441" i="6"/>
  <c r="S441" i="6"/>
  <c r="R441" i="6"/>
  <c r="P441" i="6"/>
  <c r="N441" i="6"/>
  <c r="O442" i="6"/>
  <c r="Q441" i="6"/>
  <c r="F441" i="6" l="1"/>
  <c r="E441" i="6"/>
  <c r="B442" i="6"/>
  <c r="D441" i="6"/>
  <c r="C441" i="6"/>
  <c r="A441" i="6"/>
  <c r="G441" i="6"/>
  <c r="T442" i="6"/>
  <c r="S442" i="6"/>
  <c r="R442" i="6"/>
  <c r="O443" i="6"/>
  <c r="Q442" i="6"/>
  <c r="P442" i="6"/>
  <c r="N442" i="6"/>
  <c r="T443" i="6" l="1"/>
  <c r="S443" i="6"/>
  <c r="R443" i="6"/>
  <c r="O444" i="6"/>
  <c r="Q443" i="6"/>
  <c r="P443" i="6"/>
  <c r="N443" i="6"/>
  <c r="B443" i="6"/>
  <c r="D442" i="6"/>
  <c r="C442" i="6"/>
  <c r="A442" i="6"/>
  <c r="F442" i="6"/>
  <c r="E442" i="6"/>
  <c r="G442" i="6"/>
  <c r="A443" i="6" l="1"/>
  <c r="F443" i="6"/>
  <c r="B444" i="6"/>
  <c r="D443" i="6"/>
  <c r="G443" i="6"/>
  <c r="C443" i="6"/>
  <c r="E443" i="6"/>
  <c r="R444" i="6"/>
  <c r="O445" i="6"/>
  <c r="Q444" i="6"/>
  <c r="P444" i="6"/>
  <c r="N444" i="6"/>
  <c r="T444" i="6"/>
  <c r="S444" i="6"/>
  <c r="P445" i="6" l="1"/>
  <c r="N445" i="6"/>
  <c r="T445" i="6"/>
  <c r="R445" i="6"/>
  <c r="Q445" i="6"/>
  <c r="O446" i="6"/>
  <c r="S445" i="6"/>
  <c r="G444" i="6"/>
  <c r="F444" i="6"/>
  <c r="B445" i="6"/>
  <c r="D444" i="6"/>
  <c r="E444" i="6"/>
  <c r="C444" i="6"/>
  <c r="A444" i="6"/>
  <c r="G445" i="6" l="1"/>
  <c r="F445" i="6"/>
  <c r="E445" i="6"/>
  <c r="B446" i="6"/>
  <c r="D445" i="6"/>
  <c r="A445" i="6"/>
  <c r="C445" i="6"/>
  <c r="N446" i="6"/>
  <c r="T446" i="6"/>
  <c r="R446" i="6"/>
  <c r="P446" i="6"/>
  <c r="O447" i="6"/>
  <c r="S446" i="6"/>
  <c r="Q446" i="6"/>
  <c r="T447" i="6" l="1"/>
  <c r="S447" i="6"/>
  <c r="R447" i="6"/>
  <c r="P447" i="6"/>
  <c r="N447" i="6"/>
  <c r="Q447" i="6"/>
  <c r="O448" i="6"/>
  <c r="G446" i="6"/>
  <c r="F446" i="6"/>
  <c r="E446" i="6"/>
  <c r="B447" i="6"/>
  <c r="D446" i="6"/>
  <c r="C446" i="6"/>
  <c r="A446" i="6"/>
  <c r="F447" i="6" l="1"/>
  <c r="E447" i="6"/>
  <c r="B448" i="6"/>
  <c r="D447" i="6"/>
  <c r="C447" i="6"/>
  <c r="A447" i="6"/>
  <c r="G447" i="6"/>
  <c r="T448" i="6"/>
  <c r="S448" i="6"/>
  <c r="R448" i="6"/>
  <c r="O449" i="6"/>
  <c r="Q448" i="6"/>
  <c r="P448" i="6"/>
  <c r="N448" i="6"/>
  <c r="T449" i="6" l="1"/>
  <c r="S449" i="6"/>
  <c r="R449" i="6"/>
  <c r="O450" i="6"/>
  <c r="Q449" i="6"/>
  <c r="P449" i="6"/>
  <c r="N449" i="6"/>
  <c r="B449" i="6"/>
  <c r="D448" i="6"/>
  <c r="C448" i="6"/>
  <c r="A448" i="6"/>
  <c r="F448" i="6"/>
  <c r="G448" i="6"/>
  <c r="E448" i="6"/>
  <c r="A449" i="6" l="1"/>
  <c r="F449" i="6"/>
  <c r="B450" i="6"/>
  <c r="D449" i="6"/>
  <c r="C449" i="6"/>
  <c r="G449" i="6"/>
  <c r="E449" i="6"/>
  <c r="R450" i="6"/>
  <c r="O451" i="6"/>
  <c r="Q450" i="6"/>
  <c r="P450" i="6"/>
  <c r="N450" i="6"/>
  <c r="T450" i="6"/>
  <c r="S450" i="6"/>
  <c r="G450" i="6" l="1"/>
  <c r="F450" i="6"/>
  <c r="B451" i="6"/>
  <c r="D450" i="6"/>
  <c r="E450" i="6"/>
  <c r="A450" i="6"/>
  <c r="C450" i="6"/>
  <c r="P451" i="6"/>
  <c r="N451" i="6"/>
  <c r="T451" i="6"/>
  <c r="R451" i="6"/>
  <c r="O452" i="6"/>
  <c r="S451" i="6"/>
  <c r="Q451" i="6"/>
  <c r="N452" i="6" l="1"/>
  <c r="T452" i="6"/>
  <c r="R452" i="6"/>
  <c r="P452" i="6"/>
  <c r="O453" i="6"/>
  <c r="S452" i="6"/>
  <c r="Q452" i="6"/>
  <c r="G451" i="6"/>
  <c r="F451" i="6"/>
  <c r="E451" i="6"/>
  <c r="B452" i="6"/>
  <c r="D451" i="6"/>
  <c r="C451" i="6"/>
  <c r="A451" i="6"/>
  <c r="G452" i="6" l="1"/>
  <c r="F452" i="6"/>
  <c r="E452" i="6"/>
  <c r="B453" i="6"/>
  <c r="D452" i="6"/>
  <c r="C452" i="6"/>
  <c r="A452" i="6"/>
  <c r="T453" i="6"/>
  <c r="S453" i="6"/>
  <c r="R453" i="6"/>
  <c r="P453" i="6"/>
  <c r="N453" i="6"/>
  <c r="O454" i="6"/>
  <c r="Q453" i="6"/>
  <c r="F453" i="6" l="1"/>
  <c r="E453" i="6"/>
  <c r="B454" i="6"/>
  <c r="D453" i="6"/>
  <c r="C453" i="6"/>
  <c r="A453" i="6"/>
  <c r="G453" i="6"/>
  <c r="T454" i="6"/>
  <c r="S454" i="6"/>
  <c r="R454" i="6"/>
  <c r="O455" i="6"/>
  <c r="Q454" i="6"/>
  <c r="P454" i="6"/>
  <c r="N454" i="6"/>
  <c r="T455" i="6" l="1"/>
  <c r="S455" i="6"/>
  <c r="R455" i="6"/>
  <c r="O456" i="6"/>
  <c r="Q455" i="6"/>
  <c r="P455" i="6"/>
  <c r="N455" i="6"/>
  <c r="B455" i="6"/>
  <c r="D454" i="6"/>
  <c r="C454" i="6"/>
  <c r="A454" i="6"/>
  <c r="F454" i="6"/>
  <c r="G454" i="6"/>
  <c r="E454" i="6"/>
  <c r="A455" i="6" l="1"/>
  <c r="F455" i="6"/>
  <c r="B456" i="6"/>
  <c r="D455" i="6"/>
  <c r="E455" i="6"/>
  <c r="C455" i="6"/>
  <c r="G455" i="6"/>
  <c r="R456" i="6"/>
  <c r="O457" i="6"/>
  <c r="Q456" i="6"/>
  <c r="P456" i="6"/>
  <c r="N456" i="6"/>
  <c r="T456" i="6"/>
  <c r="S456" i="6"/>
  <c r="P457" i="6" l="1"/>
  <c r="N457" i="6"/>
  <c r="T457" i="6"/>
  <c r="R457" i="6"/>
  <c r="O458" i="6"/>
  <c r="S457" i="6"/>
  <c r="Q457" i="6"/>
  <c r="G456" i="6"/>
  <c r="F456" i="6"/>
  <c r="B457" i="6"/>
  <c r="D456" i="6"/>
  <c r="A456" i="6"/>
  <c r="E456" i="6"/>
  <c r="C456" i="6"/>
  <c r="G457" i="6" l="1"/>
  <c r="F457" i="6"/>
  <c r="E457" i="6"/>
  <c r="B458" i="6"/>
  <c r="D457" i="6"/>
  <c r="C457" i="6"/>
  <c r="A457" i="6"/>
  <c r="N458" i="6"/>
  <c r="T458" i="6"/>
  <c r="R458" i="6"/>
  <c r="P458" i="6"/>
  <c r="Q458" i="6"/>
  <c r="O459" i="6"/>
  <c r="S458" i="6"/>
  <c r="G458" i="6" l="1"/>
  <c r="F458" i="6"/>
  <c r="E458" i="6"/>
  <c r="B459" i="6"/>
  <c r="D458" i="6"/>
  <c r="C458" i="6"/>
  <c r="A458" i="6"/>
  <c r="T459" i="6"/>
  <c r="S459" i="6"/>
  <c r="R459" i="6"/>
  <c r="P459" i="6"/>
  <c r="N459" i="6"/>
  <c r="O460" i="6"/>
  <c r="Q459" i="6"/>
  <c r="F459" i="6" l="1"/>
  <c r="E459" i="6"/>
  <c r="B460" i="6"/>
  <c r="D459" i="6"/>
  <c r="C459" i="6"/>
  <c r="A459" i="6"/>
  <c r="G459" i="6"/>
  <c r="T460" i="6"/>
  <c r="S460" i="6"/>
  <c r="R460" i="6"/>
  <c r="O461" i="6"/>
  <c r="Q460" i="6"/>
  <c r="P460" i="6"/>
  <c r="N460" i="6"/>
  <c r="T461" i="6" l="1"/>
  <c r="S461" i="6"/>
  <c r="R461" i="6"/>
  <c r="O462" i="6"/>
  <c r="Q461" i="6"/>
  <c r="P461" i="6"/>
  <c r="N461" i="6"/>
  <c r="B461" i="6"/>
  <c r="D460" i="6"/>
  <c r="C460" i="6"/>
  <c r="A460" i="6"/>
  <c r="F460" i="6"/>
  <c r="E460" i="6"/>
  <c r="G460" i="6"/>
  <c r="R462" i="6" l="1"/>
  <c r="O463" i="6"/>
  <c r="Q462" i="6"/>
  <c r="P462" i="6"/>
  <c r="N462" i="6"/>
  <c r="T462" i="6"/>
  <c r="S462" i="6"/>
  <c r="A461" i="6"/>
  <c r="F461" i="6"/>
  <c r="B462" i="6"/>
  <c r="D461" i="6"/>
  <c r="G461" i="6"/>
  <c r="E461" i="6"/>
  <c r="C461" i="6"/>
  <c r="G462" i="6" l="1"/>
  <c r="F462" i="6"/>
  <c r="B463" i="6"/>
  <c r="D462" i="6"/>
  <c r="C462" i="6"/>
  <c r="A462" i="6"/>
  <c r="E462" i="6"/>
  <c r="P463" i="6"/>
  <c r="N463" i="6"/>
  <c r="T463" i="6"/>
  <c r="R463" i="6"/>
  <c r="O464" i="6"/>
  <c r="Q463" i="6"/>
  <c r="S463" i="6"/>
  <c r="G463" i="6" l="1"/>
  <c r="F463" i="6"/>
  <c r="E463" i="6"/>
  <c r="B464" i="6"/>
  <c r="D463" i="6"/>
  <c r="C463" i="6"/>
  <c r="A463" i="6"/>
  <c r="N464" i="6"/>
  <c r="T464" i="6"/>
  <c r="R464" i="6"/>
  <c r="P464" i="6"/>
  <c r="O465" i="6"/>
  <c r="S464" i="6"/>
  <c r="Q464" i="6"/>
  <c r="T465" i="6" l="1"/>
  <c r="S465" i="6"/>
  <c r="R465" i="6"/>
  <c r="P465" i="6"/>
  <c r="N465" i="6"/>
  <c r="O466" i="6"/>
  <c r="Q465" i="6"/>
  <c r="G464" i="6"/>
  <c r="F464" i="6"/>
  <c r="E464" i="6"/>
  <c r="B465" i="6"/>
  <c r="D464" i="6"/>
  <c r="C464" i="6"/>
  <c r="A464" i="6"/>
  <c r="F465" i="6" l="1"/>
  <c r="E465" i="6"/>
  <c r="B466" i="6"/>
  <c r="D465" i="6"/>
  <c r="C465" i="6"/>
  <c r="A465" i="6"/>
  <c r="G465" i="6"/>
  <c r="T466" i="6"/>
  <c r="S466" i="6"/>
  <c r="R466" i="6"/>
  <c r="O467" i="6"/>
  <c r="Q466" i="6"/>
  <c r="P466" i="6"/>
  <c r="N466" i="6"/>
  <c r="B467" i="6" l="1"/>
  <c r="D466" i="6"/>
  <c r="C466" i="6"/>
  <c r="A466" i="6"/>
  <c r="F466" i="6"/>
  <c r="E466" i="6"/>
  <c r="G466" i="6"/>
  <c r="T467" i="6"/>
  <c r="S467" i="6"/>
  <c r="R467" i="6"/>
  <c r="O468" i="6"/>
  <c r="Q467" i="6"/>
  <c r="P467" i="6"/>
  <c r="N467" i="6"/>
  <c r="R468" i="6" l="1"/>
  <c r="O469" i="6"/>
  <c r="Q468" i="6"/>
  <c r="P468" i="6"/>
  <c r="N468" i="6"/>
  <c r="T468" i="6"/>
  <c r="S468" i="6"/>
  <c r="A467" i="6"/>
  <c r="F467" i="6"/>
  <c r="B468" i="6"/>
  <c r="D467" i="6"/>
  <c r="G467" i="6"/>
  <c r="C467" i="6"/>
  <c r="E467" i="6"/>
  <c r="G468" i="6" l="1"/>
  <c r="F468" i="6"/>
  <c r="B469" i="6"/>
  <c r="D468" i="6"/>
  <c r="E468" i="6"/>
  <c r="C468" i="6"/>
  <c r="A468" i="6"/>
  <c r="P469" i="6"/>
  <c r="N469" i="6"/>
  <c r="T469" i="6"/>
  <c r="R469" i="6"/>
  <c r="Q469" i="6"/>
  <c r="O470" i="6"/>
  <c r="S469" i="6"/>
  <c r="G469" i="6" l="1"/>
  <c r="F469" i="6"/>
  <c r="E469" i="6"/>
  <c r="B470" i="6"/>
  <c r="D469" i="6"/>
  <c r="A469" i="6"/>
  <c r="C469" i="6"/>
  <c r="N470" i="6"/>
  <c r="T470" i="6"/>
  <c r="R470" i="6"/>
  <c r="P470" i="6"/>
  <c r="O471" i="6"/>
  <c r="S470" i="6"/>
  <c r="Q470" i="6"/>
  <c r="T471" i="6" l="1"/>
  <c r="S471" i="6"/>
  <c r="R471" i="6"/>
  <c r="P471" i="6"/>
  <c r="N471" i="6"/>
  <c r="Q471" i="6"/>
  <c r="O472" i="6"/>
  <c r="G470" i="6"/>
  <c r="F470" i="6"/>
  <c r="E470" i="6"/>
  <c r="B471" i="6"/>
  <c r="D470" i="6"/>
  <c r="C470" i="6"/>
  <c r="A470" i="6"/>
  <c r="F471" i="6" l="1"/>
  <c r="E471" i="6"/>
  <c r="B472" i="6"/>
  <c r="D471" i="6"/>
  <c r="C471" i="6"/>
  <c r="A471" i="6"/>
  <c r="G471" i="6"/>
  <c r="T472" i="6"/>
  <c r="S472" i="6"/>
  <c r="R472" i="6"/>
  <c r="O473" i="6"/>
  <c r="Q472" i="6"/>
  <c r="P472" i="6"/>
  <c r="N472" i="6"/>
  <c r="B473" i="6" l="1"/>
  <c r="D472" i="6"/>
  <c r="C472" i="6"/>
  <c r="A472" i="6"/>
  <c r="F472" i="6"/>
  <c r="G472" i="6"/>
  <c r="E472" i="6"/>
  <c r="T473" i="6"/>
  <c r="S473" i="6"/>
  <c r="R473" i="6"/>
  <c r="O474" i="6"/>
  <c r="Q473" i="6"/>
  <c r="P473" i="6"/>
  <c r="N473" i="6"/>
  <c r="R474" i="6" l="1"/>
  <c r="O475" i="6"/>
  <c r="Q474" i="6"/>
  <c r="P474" i="6"/>
  <c r="N474" i="6"/>
  <c r="T474" i="6"/>
  <c r="S474" i="6"/>
  <c r="A473" i="6"/>
  <c r="F473" i="6"/>
  <c r="B474" i="6"/>
  <c r="D473" i="6"/>
  <c r="C473" i="6"/>
  <c r="G473" i="6"/>
  <c r="E473" i="6"/>
  <c r="P475" i="6" l="1"/>
  <c r="N475" i="6"/>
  <c r="T475" i="6"/>
  <c r="R475" i="6"/>
  <c r="O476" i="6"/>
  <c r="S475" i="6"/>
  <c r="Q475" i="6"/>
  <c r="G474" i="6"/>
  <c r="F474" i="6"/>
  <c r="B475" i="6"/>
  <c r="D474" i="6"/>
  <c r="E474" i="6"/>
  <c r="A474" i="6"/>
  <c r="C474" i="6"/>
  <c r="G475" i="6" l="1"/>
  <c r="F475" i="6"/>
  <c r="E475" i="6"/>
  <c r="B476" i="6"/>
  <c r="D475" i="6"/>
  <c r="C475" i="6"/>
  <c r="A475" i="6"/>
  <c r="N476" i="6"/>
  <c r="T476" i="6"/>
  <c r="R476" i="6"/>
  <c r="P476" i="6"/>
  <c r="O477" i="6"/>
  <c r="S476" i="6"/>
  <c r="Q476" i="6"/>
  <c r="T477" i="6" l="1"/>
  <c r="S477" i="6"/>
  <c r="R477" i="6"/>
  <c r="P477" i="6"/>
  <c r="N477" i="6"/>
  <c r="O478" i="6"/>
  <c r="Q477" i="6"/>
  <c r="G476" i="6"/>
  <c r="F476" i="6"/>
  <c r="E476" i="6"/>
  <c r="B477" i="6"/>
  <c r="D476" i="6"/>
  <c r="C476" i="6"/>
  <c r="A476" i="6"/>
  <c r="F477" i="6" l="1"/>
  <c r="E477" i="6"/>
  <c r="B478" i="6"/>
  <c r="D477" i="6"/>
  <c r="C477" i="6"/>
  <c r="A477" i="6"/>
  <c r="G477" i="6"/>
  <c r="T478" i="6"/>
  <c r="S478" i="6"/>
  <c r="R478" i="6"/>
  <c r="O479" i="6"/>
  <c r="Q478" i="6"/>
  <c r="P478" i="6"/>
  <c r="N478" i="6"/>
  <c r="B479" i="6" l="1"/>
  <c r="D478" i="6"/>
  <c r="C478" i="6"/>
  <c r="A478" i="6"/>
  <c r="F478" i="6"/>
  <c r="G478" i="6"/>
  <c r="E478" i="6"/>
  <c r="T479" i="6"/>
  <c r="S479" i="6"/>
  <c r="R479" i="6"/>
  <c r="O480" i="6"/>
  <c r="Q479" i="6"/>
  <c r="P479" i="6"/>
  <c r="N479" i="6"/>
  <c r="R480" i="6" l="1"/>
  <c r="O481" i="6"/>
  <c r="Q480" i="6"/>
  <c r="P480" i="6"/>
  <c r="N480" i="6"/>
  <c r="T480" i="6"/>
  <c r="S480" i="6"/>
  <c r="A479" i="6"/>
  <c r="F479" i="6"/>
  <c r="B480" i="6"/>
  <c r="D479" i="6"/>
  <c r="E479" i="6"/>
  <c r="C479" i="6"/>
  <c r="G479" i="6"/>
  <c r="G480" i="6" l="1"/>
  <c r="F480" i="6"/>
  <c r="B481" i="6"/>
  <c r="D480" i="6"/>
  <c r="A480" i="6"/>
  <c r="E480" i="6"/>
  <c r="C480" i="6"/>
  <c r="P481" i="6"/>
  <c r="N481" i="6"/>
  <c r="T481" i="6"/>
  <c r="R481" i="6"/>
  <c r="O482" i="6"/>
  <c r="S481" i="6"/>
  <c r="Q481" i="6"/>
  <c r="N482" i="6" l="1"/>
  <c r="T482" i="6"/>
  <c r="R482" i="6"/>
  <c r="P482" i="6"/>
  <c r="Q482" i="6"/>
  <c r="O483" i="6"/>
  <c r="S482" i="6"/>
  <c r="G481" i="6"/>
  <c r="F481" i="6"/>
  <c r="E481" i="6"/>
  <c r="B482" i="6"/>
  <c r="D481" i="6"/>
  <c r="C481" i="6"/>
  <c r="A481" i="6"/>
  <c r="T483" i="6" l="1"/>
  <c r="S483" i="6"/>
  <c r="R483" i="6"/>
  <c r="P483" i="6"/>
  <c r="N483" i="6"/>
  <c r="O484" i="6"/>
  <c r="Q483" i="6"/>
  <c r="G482" i="6"/>
  <c r="F482" i="6"/>
  <c r="E482" i="6"/>
  <c r="B483" i="6"/>
  <c r="D482" i="6"/>
  <c r="C482" i="6"/>
  <c r="A482" i="6"/>
  <c r="F483" i="6" l="1"/>
  <c r="E483" i="6"/>
  <c r="B484" i="6"/>
  <c r="D483" i="6"/>
  <c r="C483" i="6"/>
  <c r="A483" i="6"/>
  <c r="G483" i="6"/>
  <c r="T484" i="6"/>
  <c r="S484" i="6"/>
  <c r="R484" i="6"/>
  <c r="O485" i="6"/>
  <c r="Q484" i="6"/>
  <c r="P484" i="6"/>
  <c r="N484" i="6"/>
  <c r="B485" i="6" l="1"/>
  <c r="D484" i="6"/>
  <c r="C484" i="6"/>
  <c r="A484" i="6"/>
  <c r="F484" i="6"/>
  <c r="E484" i="6"/>
  <c r="G484" i="6"/>
  <c r="T485" i="6"/>
  <c r="S485" i="6"/>
  <c r="R485" i="6"/>
  <c r="O486" i="6"/>
  <c r="Q485" i="6"/>
  <c r="P485" i="6"/>
  <c r="N485" i="6"/>
  <c r="R486" i="6" l="1"/>
  <c r="O487" i="6"/>
  <c r="Q486" i="6"/>
  <c r="P486" i="6"/>
  <c r="N486" i="6"/>
  <c r="T486" i="6"/>
  <c r="S486" i="6"/>
  <c r="A485" i="6"/>
  <c r="F485" i="6"/>
  <c r="B486" i="6"/>
  <c r="D485" i="6"/>
  <c r="G485" i="6"/>
  <c r="E485" i="6"/>
  <c r="C485" i="6"/>
  <c r="P487" i="6" l="1"/>
  <c r="N487" i="6"/>
  <c r="T487" i="6"/>
  <c r="R487" i="6"/>
  <c r="O488" i="6"/>
  <c r="Q487" i="6"/>
  <c r="S487" i="6"/>
  <c r="G486" i="6"/>
  <c r="F486" i="6"/>
  <c r="B487" i="6"/>
  <c r="D486" i="6"/>
  <c r="C486" i="6"/>
  <c r="A486" i="6"/>
  <c r="E486" i="6"/>
  <c r="G487" i="6" l="1"/>
  <c r="F487" i="6"/>
  <c r="E487" i="6"/>
  <c r="B488" i="6"/>
  <c r="D487" i="6"/>
  <c r="C487" i="6"/>
  <c r="A487" i="6"/>
  <c r="N488" i="6"/>
  <c r="T488" i="6"/>
  <c r="R488" i="6"/>
  <c r="P488" i="6"/>
  <c r="O489" i="6"/>
  <c r="S488" i="6"/>
  <c r="Q488" i="6"/>
  <c r="T489" i="6" l="1"/>
  <c r="S489" i="6"/>
  <c r="R489" i="6"/>
  <c r="P489" i="6"/>
  <c r="N489" i="6"/>
  <c r="O490" i="6"/>
  <c r="Q489" i="6"/>
  <c r="G488" i="6"/>
  <c r="F488" i="6"/>
  <c r="E488" i="6"/>
  <c r="B489" i="6"/>
  <c r="D488" i="6"/>
  <c r="C488" i="6"/>
  <c r="A488" i="6"/>
  <c r="F489" i="6" l="1"/>
  <c r="E489" i="6"/>
  <c r="B490" i="6"/>
  <c r="D489" i="6"/>
  <c r="C489" i="6"/>
  <c r="A489" i="6"/>
  <c r="G489" i="6"/>
  <c r="T490" i="6"/>
  <c r="S490" i="6"/>
  <c r="R490" i="6"/>
  <c r="O491" i="6"/>
  <c r="Q490" i="6"/>
  <c r="P490" i="6"/>
  <c r="N490" i="6"/>
  <c r="T491" i="6" l="1"/>
  <c r="S491" i="6"/>
  <c r="R491" i="6"/>
  <c r="O492" i="6"/>
  <c r="Q491" i="6"/>
  <c r="P491" i="6"/>
  <c r="N491" i="6"/>
  <c r="B491" i="6"/>
  <c r="D490" i="6"/>
  <c r="C490" i="6"/>
  <c r="A490" i="6"/>
  <c r="F490" i="6"/>
  <c r="E490" i="6"/>
  <c r="G490" i="6"/>
  <c r="A491" i="6" l="1"/>
  <c r="F491" i="6"/>
  <c r="B492" i="6"/>
  <c r="D491" i="6"/>
  <c r="G491" i="6"/>
  <c r="C491" i="6"/>
  <c r="E491" i="6"/>
  <c r="R492" i="6"/>
  <c r="O493" i="6"/>
  <c r="Q492" i="6"/>
  <c r="P492" i="6"/>
  <c r="N492" i="6"/>
  <c r="T492" i="6"/>
  <c r="S492" i="6"/>
  <c r="P493" i="6" l="1"/>
  <c r="N493" i="6"/>
  <c r="T493" i="6"/>
  <c r="R493" i="6"/>
  <c r="Q493" i="6"/>
  <c r="O494" i="6"/>
  <c r="S493" i="6"/>
  <c r="G492" i="6"/>
  <c r="F492" i="6"/>
  <c r="B493" i="6"/>
  <c r="D492" i="6"/>
  <c r="E492" i="6"/>
  <c r="C492" i="6"/>
  <c r="A492" i="6"/>
  <c r="G493" i="6" l="1"/>
  <c r="F493" i="6"/>
  <c r="E493" i="6"/>
  <c r="B494" i="6"/>
  <c r="D493" i="6"/>
  <c r="A493" i="6"/>
  <c r="C493" i="6"/>
  <c r="N494" i="6"/>
  <c r="T494" i="6"/>
  <c r="R494" i="6"/>
  <c r="P494" i="6"/>
  <c r="O495" i="6"/>
  <c r="S494" i="6"/>
  <c r="Q494" i="6"/>
  <c r="T495" i="6" l="1"/>
  <c r="S495" i="6"/>
  <c r="R495" i="6"/>
  <c r="P495" i="6"/>
  <c r="N495" i="6"/>
  <c r="Q495" i="6"/>
  <c r="O496" i="6"/>
  <c r="G494" i="6"/>
  <c r="F494" i="6"/>
  <c r="E494" i="6"/>
  <c r="B495" i="6"/>
  <c r="D494" i="6"/>
  <c r="C494" i="6"/>
  <c r="A494" i="6"/>
  <c r="F495" i="6" l="1"/>
  <c r="E495" i="6"/>
  <c r="B496" i="6"/>
  <c r="D495" i="6"/>
  <c r="C495" i="6"/>
  <c r="A495" i="6"/>
  <c r="G495" i="6"/>
  <c r="T496" i="6"/>
  <c r="S496" i="6"/>
  <c r="R496" i="6"/>
  <c r="O497" i="6"/>
  <c r="Q496" i="6"/>
  <c r="P496" i="6"/>
  <c r="N496" i="6"/>
  <c r="T497" i="6" l="1"/>
  <c r="S497" i="6"/>
  <c r="R497" i="6"/>
  <c r="Q497" i="6"/>
  <c r="P497" i="6"/>
  <c r="N497" i="6"/>
  <c r="B497" i="6"/>
  <c r="D496" i="6"/>
  <c r="C496" i="6"/>
  <c r="A496" i="6"/>
  <c r="F496" i="6"/>
  <c r="G496" i="6"/>
  <c r="E496" i="6"/>
  <c r="A497" i="6" l="1"/>
  <c r="G497" i="6"/>
  <c r="F497" i="6"/>
  <c r="D497" i="6"/>
  <c r="C497" i="6"/>
  <c r="E497" i="6"/>
</calcChain>
</file>

<file path=xl/sharedStrings.xml><?xml version="1.0" encoding="utf-8"?>
<sst xmlns="http://schemas.openxmlformats.org/spreadsheetml/2006/main" count="1834" uniqueCount="71">
  <si>
    <t>Lisa 3</t>
  </si>
  <si>
    <t>Üürnik</t>
  </si>
  <si>
    <t>Registrite ja Infosüsteemide Keskus</t>
  </si>
  <si>
    <t>Üüripinna aadress</t>
  </si>
  <si>
    <t xml:space="preserve">Tallinna linn, Kesklinna linnaosa, Lubja tn 4 </t>
  </si>
  <si>
    <t>Üüripind (hooned)</t>
  </si>
  <si>
    <r>
      <t>m</t>
    </r>
    <r>
      <rPr>
        <b/>
        <vertAlign val="superscript"/>
        <sz val="11"/>
        <color indexed="8"/>
        <rFont val="Times New Roman"/>
        <family val="1"/>
      </rPr>
      <t>2</t>
    </r>
  </si>
  <si>
    <t>Territoorium</t>
  </si>
  <si>
    <t>Parkimiskohtade arv</t>
  </si>
  <si>
    <t>tk</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</si>
  <si>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</si>
  <si>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</si>
  <si>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</si>
  <si>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</si>
  <si>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</si>
  <si>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</si>
  <si>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</si>
  <si>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</si>
  <si>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</si>
  <si>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</si>
  <si>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</si>
  <si>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</si>
  <si>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</si>
  <si>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</si>
  <si>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</si>
  <si>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</si>
  <si>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</si>
  <si>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</si>
  <si>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</si>
  <si>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</si>
  <si>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</si>
  <si>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</si>
  <si>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</si>
  <si>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</si>
  <si>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</si>
  <si>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</si>
  <si>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</si>
  <si>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</si>
  <si>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</si>
  <si>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</si>
  <si>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</si>
  <si>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</si>
  <si>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</si>
  <si>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</si>
  <si>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</si>
  <si>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</si>
  <si>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</si>
  <si>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Maksete algus</t>
  </si>
  <si>
    <t>Maksete arv</t>
  </si>
  <si>
    <t>EUR (km-ta)</t>
  </si>
  <si>
    <t>üürnik 5</t>
  </si>
  <si>
    <t>Kokku:</t>
  </si>
  <si>
    <t>Kapitali algväärtus</t>
  </si>
  <si>
    <t>Kapitali lõppväärtus</t>
  </si>
  <si>
    <t>Kapitali tulumäär 2021 II pa</t>
  </si>
  <si>
    <t>Kuupäev</t>
  </si>
  <si>
    <t>Jrk nr</t>
  </si>
  <si>
    <t>Algjääk</t>
  </si>
  <si>
    <t>Intress</t>
  </si>
  <si>
    <t>Põhiosa</t>
  </si>
  <si>
    <t>Kap.komponent</t>
  </si>
  <si>
    <t>Lõppjääk</t>
  </si>
  <si>
    <t>üürilepingule nr KPJ-4/2021-112</t>
  </si>
  <si>
    <t>üürnik 1</t>
  </si>
  <si>
    <t>üürnik 2</t>
  </si>
  <si>
    <t>üürnik 3</t>
  </si>
  <si>
    <t>üürnik 4</t>
  </si>
  <si>
    <t/>
  </si>
  <si>
    <t>Üür ja kõrvalteenuste tasu 01.01.2022 - 31.12.2023</t>
  </si>
  <si>
    <t>01.01.2022 - 31.12.2022</t>
  </si>
  <si>
    <t>01.01.2023 - 31.12.2023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</si>
</sst>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4"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sz val="11"/>
      <color theme="0" tint="-0.34998626667073579"/>
      <name val="Calibri"/>
      <family val="2"/>
    </font>
    <font>
      <b/>
      <sz val="11"/>
      <color theme="0" tint="-0.34998626667073579"/>
      <name val="Calibri"/>
      <family val="2"/>
    </font>
    <font>
      <b/>
      <sz val="14"/>
      <color theme="0" tint="-0.34998626667073579"/>
      <name val="Calibri"/>
      <family val="2"/>
    </font>
    <font>
      <sz val="11"/>
      <color theme="0" tint="-0.34998626667073579"/>
      <name val="Calibri"/>
      <family val="2"/>
      <scheme val="minor"/>
    </font>
    <font>
      <b/>
      <i/>
      <sz val="11"/>
      <color theme="0" tint="-0.34998626667073579"/>
      <name val="Calibri"/>
      <family val="2"/>
    </font>
    <font>
      <i/>
      <sz val="9"/>
      <color theme="0" tint="-0.34998626667073579"/>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6" fillId="0" borderId="0"/>
  </cellStyleXfs>
  <cellXfs count="178">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0" fontId="6" fillId="5" borderId="0" xfId="1" applyFill="1"/>
    <xf numFmtId="168" fontId="6" fillId="5" borderId="0" xfId="1"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8" fillId="0" borderId="0" xfId="0" applyFont="1"/>
    <xf numFmtId="4" fontId="8" fillId="0" borderId="6" xfId="0" applyNumberFormat="1" applyFont="1" applyBorder="1" applyAlignment="1">
      <alignment vertical="center" wrapText="1"/>
    </xf>
    <xf numFmtId="4" fontId="19" fillId="3" borderId="21" xfId="0" applyNumberFormat="1" applyFont="1" applyFill="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0" fontId="23" fillId="0" borderId="0" xfId="0" applyFont="1" applyAlignment="1">
      <alignment horizontal="right"/>
    </xf>
    <xf numFmtId="0" fontId="2" fillId="0" borderId="1" xfId="0" applyFont="1" applyBorder="1"/>
    <xf numFmtId="164" fontId="2" fillId="0" borderId="1" xfId="0" applyNumberFormat="1" applyFont="1" applyBorder="1" applyAlignment="1">
      <alignment horizontal="right"/>
    </xf>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5" fillId="3" borderId="0" xfId="0" applyFont="1" applyFill="1"/>
    <xf numFmtId="0" fontId="4" fillId="6" borderId="0" xfId="1" applyFont="1" applyFill="1"/>
    <xf numFmtId="0" fontId="4" fillId="6" borderId="31" xfId="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5" fillId="3" borderId="32" xfId="0" applyFont="1" applyFill="1" applyBorder="1"/>
    <xf numFmtId="0" fontId="4" fillId="6" borderId="26" xfId="1" applyFont="1" applyFill="1" applyBorder="1"/>
    <xf numFmtId="0" fontId="17" fillId="7" borderId="0" xfId="0" applyFont="1" applyFill="1" applyProtection="1">
      <protection hidden="1"/>
    </xf>
    <xf numFmtId="0" fontId="17" fillId="7" borderId="0" xfId="0" applyFont="1" applyFill="1" applyProtection="1">
      <protection locked="0" hidden="1"/>
    </xf>
    <xf numFmtId="164" fontId="17" fillId="7" borderId="0" xfId="0" applyNumberFormat="1" applyFont="1" applyFill="1" applyProtection="1">
      <protection hidden="1"/>
    </xf>
    <xf numFmtId="0" fontId="7" fillId="7" borderId="0" xfId="0" applyFont="1" applyFill="1" applyProtection="1">
      <protection hidden="1"/>
    </xf>
    <xf numFmtId="0" fontId="26" fillId="5" borderId="0" xfId="1" applyFont="1" applyFill="1"/>
    <xf numFmtId="0" fontId="4" fillId="3" borderId="0" xfId="1" applyFont="1" applyFill="1"/>
    <xf numFmtId="4" fontId="26" fillId="5" borderId="0" xfId="1" applyNumberFormat="1" applyFont="1" applyFill="1"/>
    <xf numFmtId="4" fontId="4" fillId="5" borderId="0" xfId="1" applyNumberFormat="1" applyFont="1" applyFill="1"/>
    <xf numFmtId="0" fontId="0" fillId="3" borderId="0" xfId="0" applyFill="1" applyProtection="1">
      <protection locked="0" hidden="1"/>
    </xf>
    <xf numFmtId="166" fontId="4" fillId="6" borderId="0" xfId="1" applyNumberFormat="1" applyFont="1" applyFill="1"/>
    <xf numFmtId="0" fontId="10" fillId="3" borderId="1" xfId="0" applyFont="1" applyFill="1" applyBorder="1" applyAlignment="1">
      <alignment horizontal="right"/>
    </xf>
    <xf numFmtId="164" fontId="2" fillId="3" borderId="1" xfId="0" applyNumberFormat="1" applyFont="1" applyFill="1" applyBorder="1" applyAlignment="1">
      <alignment horizontal="right"/>
    </xf>
    <xf numFmtId="4" fontId="8" fillId="3" borderId="6" xfId="0" applyNumberFormat="1" applyFont="1" applyFill="1" applyBorder="1" applyAlignment="1">
      <alignment horizontal="right" wrapText="1"/>
    </xf>
    <xf numFmtId="4" fontId="19"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27" fillId="3" borderId="0" xfId="1" applyFont="1" applyFill="1"/>
    <xf numFmtId="0" fontId="28" fillId="5" borderId="0" xfId="1" applyFont="1" applyFill="1" applyAlignment="1">
      <alignment horizontal="right"/>
    </xf>
    <xf numFmtId="0" fontId="27" fillId="5" borderId="0" xfId="1" applyFont="1" applyFill="1"/>
    <xf numFmtId="0" fontId="27" fillId="5" borderId="0" xfId="1" applyFont="1" applyFill="1" applyAlignment="1">
      <alignment horizontal="right"/>
    </xf>
    <xf numFmtId="0" fontId="29" fillId="5" borderId="0" xfId="1" applyFont="1" applyFill="1"/>
    <xf numFmtId="4" fontId="29" fillId="5" borderId="0" xfId="1" applyNumberFormat="1" applyFont="1" applyFill="1"/>
    <xf numFmtId="169" fontId="5" fillId="3" borderId="0" xfId="2" applyNumberFormat="1" applyFont="1" applyFill="1"/>
    <xf numFmtId="4" fontId="27" fillId="5" borderId="0" xfId="1" applyNumberFormat="1" applyFont="1" applyFill="1"/>
    <xf numFmtId="168" fontId="0" fillId="3" borderId="0" xfId="0" applyNumberFormat="1" applyFill="1"/>
    <xf numFmtId="0" fontId="27" fillId="6" borderId="27" xfId="1" applyFont="1" applyFill="1" applyBorder="1"/>
    <xf numFmtId="0" fontId="27" fillId="5" borderId="28" xfId="1" applyFont="1" applyFill="1" applyBorder="1"/>
    <xf numFmtId="0" fontId="30" fillId="3" borderId="28" xfId="0" applyFont="1" applyFill="1" applyBorder="1"/>
    <xf numFmtId="167" fontId="27" fillId="6" borderId="28" xfId="1" applyNumberFormat="1" applyFont="1" applyFill="1" applyBorder="1"/>
    <xf numFmtId="0" fontId="27" fillId="6" borderId="29" xfId="1" applyFont="1" applyFill="1" applyBorder="1"/>
    <xf numFmtId="0" fontId="27" fillId="6" borderId="30" xfId="1" applyFont="1" applyFill="1" applyBorder="1"/>
    <xf numFmtId="0" fontId="30" fillId="3" borderId="0" xfId="0" applyFont="1" applyFill="1"/>
    <xf numFmtId="0" fontId="27" fillId="6" borderId="0" xfId="1" applyFont="1" applyFill="1"/>
    <xf numFmtId="0" fontId="27" fillId="6" borderId="31" xfId="1" applyFont="1" applyFill="1" applyBorder="1"/>
    <xf numFmtId="4" fontId="27" fillId="6" borderId="0" xfId="1" applyNumberFormat="1" applyFont="1" applyFill="1"/>
    <xf numFmtId="164" fontId="7" fillId="7" borderId="0" xfId="0" applyNumberFormat="1" applyFont="1" applyFill="1" applyProtection="1">
      <protection hidden="1"/>
    </xf>
    <xf numFmtId="166" fontId="4" fillId="0" borderId="32" xfId="1" applyNumberFormat="1" applyFont="1" applyBorder="1"/>
    <xf numFmtId="0" fontId="27" fillId="6" borderId="24" xfId="1" applyFont="1" applyFill="1" applyBorder="1"/>
    <xf numFmtId="0" fontId="27" fillId="5" borderId="32" xfId="1" applyFont="1" applyFill="1" applyBorder="1"/>
    <xf numFmtId="0" fontId="30" fillId="3" borderId="32" xfId="0" applyFont="1" applyFill="1" applyBorder="1"/>
    <xf numFmtId="166" fontId="27" fillId="0" borderId="32" xfId="1" applyNumberFormat="1" applyFont="1" applyBorder="1"/>
    <xf numFmtId="0" fontId="27" fillId="6" borderId="26" xfId="1" applyFont="1" applyFill="1" applyBorder="1"/>
    <xf numFmtId="166" fontId="27" fillId="6" borderId="0" xfId="1" applyNumberFormat="1" applyFont="1" applyFill="1"/>
    <xf numFmtId="0" fontId="31" fillId="5" borderId="38" xfId="1" applyFont="1" applyFill="1" applyBorder="1" applyAlignment="1">
      <alignment horizontal="right"/>
    </xf>
    <xf numFmtId="167" fontId="32" fillId="5" borderId="0" xfId="1" applyNumberFormat="1" applyFont="1" applyFill="1"/>
    <xf numFmtId="168" fontId="27" fillId="5" borderId="0" xfId="1" applyNumberFormat="1" applyFont="1" applyFill="1"/>
    <xf numFmtId="4" fontId="30" fillId="3" borderId="0" xfId="0" applyNumberFormat="1" applyFont="1" applyFill="1"/>
    <xf numFmtId="0" fontId="8" fillId="0" borderId="1" xfId="0" applyFont="1" applyBorder="1"/>
    <xf numFmtId="0" fontId="8" fillId="0" borderId="16" xfId="0" applyFont="1" applyBorder="1"/>
    <xf numFmtId="4" fontId="24" fillId="0" borderId="33"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4" fontId="24"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2"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10" fillId="3" borderId="0" xfId="0" applyFont="1" applyFill="1" applyBorder="1" applyAlignment="1">
      <alignment horizontal="right"/>
    </xf>
    <xf numFmtId="164" fontId="2" fillId="3" borderId="0" xfId="0" applyNumberFormat="1" applyFont="1" applyFill="1" applyBorder="1" applyAlignment="1">
      <alignment horizontal="right"/>
    </xf>
    <xf numFmtId="0" fontId="10" fillId="0" borderId="0" xfId="0" applyFont="1" applyBorder="1"/>
    <xf numFmtId="0" fontId="8" fillId="0" borderId="39" xfId="0" applyFont="1" applyBorder="1" applyAlignment="1">
      <alignment horizontal="center"/>
    </xf>
    <xf numFmtId="0" fontId="21" fillId="0" borderId="0" xfId="0" applyFont="1" applyFill="1" applyAlignment="1">
      <alignment horizontal="center" wrapText="1"/>
    </xf>
    <xf numFmtId="4" fontId="19" fillId="0" borderId="6" xfId="0" applyNumberFormat="1" applyFont="1" applyFill="1" applyBorder="1" applyAlignment="1">
      <alignment horizontal="right" wrapText="1"/>
    </xf>
    <xf numFmtId="4" fontId="19" fillId="0" borderId="21" xfId="0" applyNumberFormat="1" applyFont="1" applyFill="1" applyBorder="1" applyAlignment="1">
      <alignment vertical="center" wrapText="1"/>
    </xf>
  </cellXfs>
  <cellStyles count="4">
    <cellStyle name="Normaallaad 4" xfId="1" xr:uid="{00000000-0005-0000-0000-000001000000}"/>
    <cellStyle name="Normaallaad 4 2" xfId="3" xr:uid="{8A39424D-C5D0-4D8B-B449-E5BA90603195}"/>
    <cellStyle name="Normal" xfId="0" builtinId="0"/>
    <cellStyle name="Percent" xfId="2" builtinId="5"/>
  </cellStyles>
  <dxfs count="0"/>
  <tableStyles count="1" defaultTableStyle="TableStyleMedium9" defaultPivotStyle="PivotStyleLight16">
    <tableStyle name="Invisible" pivot="0" table="0" count="0" xr9:uid="{763F53FB-CD18-4D64-ADE6-0A0680BE93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enriT/RKAS%20Pilv/Finantsosakond/Kinnistup&#245;hiselt%20tehtud%20t&#246;&#246;d/LUBJA4/JuMi%20uued%20lepingud/2021.05.28_LUBJA4_&#220;&#220;RIMU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inva\AppData\Local\Microsoft\Windows\INetCache\Content.Outlook\5FZHQNQO\Lisa%203_&#220;&#252;r%20ja%20k&#245;rvalteenuste%20tasud_Lubja%204_HM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sheetName val="Taustainfo"/>
      <sheetName val="Päring (2)"/>
      <sheetName val="Lisa 3"/>
      <sheetName val="Annuiteetgraafik BIL"/>
      <sheetName val="Annuiteetgraafik BIL_parkla"/>
      <sheetName val="Annuiteetgraafik (Lisa 6.2 PT)"/>
      <sheetName val="Annuiteetgraafik (Lisa 6.3 PT)"/>
      <sheetName val="Annuiteetgraafik (Lisa 6.4 PT)"/>
      <sheetName val="Annuiteetgraafik (Lisa 6.4 TS)"/>
    </sheetNames>
    <sheetDataSet>
      <sheetData sheetId="0">
        <row r="1">
          <cell r="BA1">
            <v>3.3000000000000002E-2</v>
          </cell>
        </row>
      </sheetData>
      <sheetData sheetId="1"/>
      <sheetData sheetId="2"/>
      <sheetData sheetId="3">
        <row r="7">
          <cell r="D7" t="str">
            <v xml:space="preserve">Tallinna linn, Kesklinna linnaosa, Lubja tn 4 </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a 3"/>
      <sheetName val="Annuiteetgraafik BIL"/>
      <sheetName val="Annuiteetgraafik (Lisa 6.2 PT)"/>
      <sheetName val="Annuiteetgraafik (Lisa 6.3 PT)"/>
      <sheetName val="Annuiteetgraafik (Lisa 6.4 PT)"/>
      <sheetName val="Annuiteetgraafik (Lisa 6.4 TS)"/>
    </sheetNames>
    <sheetDataSet>
      <sheetData sheetId="0">
        <row r="7">
          <cell r="D7" t="str">
            <v xml:space="preserve">Tallinna linn, Kesklinna linnaosa, Lubja tn 4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topLeftCell="C6" zoomScale="90" zoomScaleNormal="90" workbookViewId="0">
      <selection activeCell="H19" sqref="H19"/>
    </sheetView>
  </sheetViews>
  <sheetFormatPr defaultColWidth="9.109375" defaultRowHeight="13.8" x14ac:dyDescent="0.25"/>
  <cols>
    <col min="1" max="1" width="5.44140625" style="1" customWidth="1"/>
    <col min="2" max="2" width="7.6640625" style="1" customWidth="1"/>
    <col min="3" max="3" width="7.88671875" style="1" customWidth="1"/>
    <col min="4" max="4" width="58.6640625" style="1" customWidth="1"/>
    <col min="5" max="8" width="18.109375" style="1" customWidth="1"/>
    <col min="9" max="9" width="26.5546875" style="1" customWidth="1"/>
    <col min="10" max="10" width="31.109375" style="1" customWidth="1"/>
    <col min="11" max="11" width="9.109375" style="1" customWidth="1"/>
    <col min="12" max="12" width="8.5546875" style="1" customWidth="1"/>
    <col min="13" max="13" width="9.109375" style="1"/>
    <col min="14" max="14" width="11.33203125" style="1" bestFit="1" customWidth="1"/>
    <col min="15" max="15" width="10.109375" style="1" bestFit="1" customWidth="1"/>
    <col min="16" max="16384" width="9.109375" style="1"/>
  </cols>
  <sheetData>
    <row r="1" spans="1:17" x14ac:dyDescent="0.25">
      <c r="J1" s="88" t="s">
        <v>0</v>
      </c>
    </row>
    <row r="2" spans="1:17" ht="15" customHeight="1" x14ac:dyDescent="0.25">
      <c r="J2" s="88" t="s">
        <v>62</v>
      </c>
    </row>
    <row r="3" spans="1:17" ht="15" customHeight="1" x14ac:dyDescent="0.25">
      <c r="H3" s="88"/>
    </row>
    <row r="4" spans="1:17" ht="17.399999999999999" customHeight="1" x14ac:dyDescent="0.3">
      <c r="A4" s="175" t="s">
        <v>68</v>
      </c>
      <c r="B4" s="175"/>
      <c r="C4" s="175"/>
      <c r="D4" s="175"/>
      <c r="E4" s="175"/>
      <c r="F4" s="175"/>
      <c r="G4" s="175"/>
      <c r="H4" s="175"/>
      <c r="I4" s="175"/>
      <c r="J4" s="175"/>
    </row>
    <row r="5" spans="1:17" ht="16.5" customHeight="1" x14ac:dyDescent="0.25"/>
    <row r="6" spans="1:17" x14ac:dyDescent="0.25">
      <c r="C6" s="3" t="s">
        <v>1</v>
      </c>
      <c r="D6" s="5" t="s">
        <v>2</v>
      </c>
      <c r="K6" s="54"/>
      <c r="L6" s="55"/>
    </row>
    <row r="7" spans="1:17" x14ac:dyDescent="0.25">
      <c r="C7" s="3" t="s">
        <v>3</v>
      </c>
      <c r="D7" s="89" t="s">
        <v>4</v>
      </c>
      <c r="H7" s="56"/>
      <c r="K7" s="54"/>
      <c r="L7" s="55"/>
      <c r="N7" s="57"/>
    </row>
    <row r="8" spans="1:17" ht="15.6" x14ac:dyDescent="0.3">
      <c r="H8" s="2"/>
      <c r="I8" s="6"/>
      <c r="J8" s="6"/>
      <c r="K8" s="54"/>
      <c r="L8" s="55"/>
      <c r="M8" s="3"/>
      <c r="N8" s="57"/>
    </row>
    <row r="9" spans="1:17" ht="16.8" x14ac:dyDescent="0.25">
      <c r="D9" s="4" t="s">
        <v>5</v>
      </c>
      <c r="E9" s="90">
        <v>6236.7</v>
      </c>
      <c r="F9" s="5" t="s">
        <v>6</v>
      </c>
      <c r="G9" s="6"/>
      <c r="J9" s="58"/>
    </row>
    <row r="10" spans="1:17" ht="18" customHeight="1" x14ac:dyDescent="0.25">
      <c r="D10" s="4" t="s">
        <v>7</v>
      </c>
      <c r="E10" s="90">
        <v>9666</v>
      </c>
      <c r="F10" s="5" t="s">
        <v>6</v>
      </c>
      <c r="G10" s="6"/>
      <c r="I10" s="6"/>
      <c r="J10" s="59"/>
      <c r="M10" s="6"/>
    </row>
    <row r="11" spans="1:17" ht="18" customHeight="1" x14ac:dyDescent="0.25">
      <c r="D11" s="115" t="s">
        <v>8</v>
      </c>
      <c r="E11" s="116">
        <v>98</v>
      </c>
      <c r="F11" s="5" t="s">
        <v>9</v>
      </c>
      <c r="G11" s="6"/>
      <c r="I11" s="6"/>
      <c r="J11" s="59"/>
      <c r="M11" s="6"/>
    </row>
    <row r="12" spans="1:17" ht="18" customHeight="1" x14ac:dyDescent="0.25">
      <c r="D12" s="171"/>
      <c r="E12" s="172"/>
      <c r="F12" s="173"/>
      <c r="G12" s="6"/>
      <c r="I12" s="6"/>
      <c r="J12" s="59"/>
      <c r="M12" s="6"/>
    </row>
    <row r="13" spans="1:17" ht="14.4" thickBot="1" x14ac:dyDescent="0.3">
      <c r="D13" s="6"/>
      <c r="E13" s="174" t="s">
        <v>69</v>
      </c>
      <c r="F13" s="174"/>
      <c r="G13" s="174" t="s">
        <v>70</v>
      </c>
      <c r="H13" s="174"/>
      <c r="M13" s="60"/>
      <c r="N13" s="61"/>
    </row>
    <row r="14" spans="1:17" ht="16.8" x14ac:dyDescent="0.25">
      <c r="B14" s="7" t="s">
        <v>10</v>
      </c>
      <c r="C14" s="46"/>
      <c r="D14" s="46"/>
      <c r="E14" s="8" t="s">
        <v>11</v>
      </c>
      <c r="F14" s="42" t="s">
        <v>12</v>
      </c>
      <c r="G14" s="8" t="s">
        <v>11</v>
      </c>
      <c r="H14" s="42" t="s">
        <v>12</v>
      </c>
      <c r="I14" s="39" t="s">
        <v>13</v>
      </c>
      <c r="J14" s="9" t="s">
        <v>14</v>
      </c>
    </row>
    <row r="15" spans="1:17" ht="15" customHeight="1" x14ac:dyDescent="0.25">
      <c r="B15" s="45"/>
      <c r="C15" s="62" t="s">
        <v>15</v>
      </c>
      <c r="D15" s="63"/>
      <c r="E15" s="79">
        <f>F15/$E$9</f>
        <v>7.3682991706081395</v>
      </c>
      <c r="F15" s="43">
        <f>'Annuiteetgraafik BIL'!F14</f>
        <v>45953.871437331785</v>
      </c>
      <c r="G15" s="79">
        <f>H15/$E$9</f>
        <v>7.3682991706081395</v>
      </c>
      <c r="H15" s="43">
        <f>F15</f>
        <v>45953.871437331785</v>
      </c>
      <c r="I15" s="169" t="s">
        <v>16</v>
      </c>
      <c r="J15" s="159"/>
      <c r="K15" s="64"/>
      <c r="O15" s="3"/>
      <c r="P15" s="64"/>
      <c r="Q15" s="65"/>
    </row>
    <row r="16" spans="1:17" ht="15" customHeight="1" x14ac:dyDescent="0.25">
      <c r="B16" s="11">
        <v>400</v>
      </c>
      <c r="C16" s="153" t="s">
        <v>17</v>
      </c>
      <c r="D16" s="154"/>
      <c r="E16" s="79">
        <v>1.94</v>
      </c>
      <c r="F16" s="43">
        <f>E16*E9</f>
        <v>12099.197999999999</v>
      </c>
      <c r="G16" s="79">
        <f t="shared" ref="G16:G20" si="0">H16/$E$9</f>
        <v>1.9399999999999997</v>
      </c>
      <c r="H16" s="43">
        <f>F16</f>
        <v>12099.197999999999</v>
      </c>
      <c r="I16" s="170"/>
      <c r="J16" s="160"/>
      <c r="O16" s="3"/>
      <c r="P16" s="64"/>
      <c r="Q16" s="65"/>
    </row>
    <row r="17" spans="2:17" ht="15" customHeight="1" x14ac:dyDescent="0.25">
      <c r="B17" s="11">
        <v>400</v>
      </c>
      <c r="C17" s="153" t="s">
        <v>18</v>
      </c>
      <c r="D17" s="154"/>
      <c r="E17" s="79">
        <f>F17/$E$9</f>
        <v>0.46798034723491594</v>
      </c>
      <c r="F17" s="43">
        <v>2918.6530316000003</v>
      </c>
      <c r="G17" s="79">
        <f t="shared" si="0"/>
        <v>0.46798034723491594</v>
      </c>
      <c r="H17" s="43">
        <v>2918.6530316000003</v>
      </c>
      <c r="I17" s="170"/>
      <c r="J17" s="160"/>
      <c r="O17" s="3"/>
      <c r="P17" s="64"/>
      <c r="Q17" s="65"/>
    </row>
    <row r="18" spans="2:17" ht="15" customHeight="1" x14ac:dyDescent="0.25">
      <c r="B18" s="11">
        <v>100</v>
      </c>
      <c r="C18" s="47" t="s">
        <v>19</v>
      </c>
      <c r="D18" s="48"/>
      <c r="E18" s="117">
        <v>0.13746</v>
      </c>
      <c r="F18" s="43">
        <f>E18*$E$9</f>
        <v>857.29678200000001</v>
      </c>
      <c r="G18" s="79">
        <f t="shared" si="0"/>
        <v>0.14158380000000001</v>
      </c>
      <c r="H18" s="43">
        <f>F18*1.03</f>
        <v>883.01568545999999</v>
      </c>
      <c r="I18" s="155" t="s">
        <v>20</v>
      </c>
      <c r="J18" s="160"/>
      <c r="K18" s="64"/>
      <c r="O18" s="3"/>
      <c r="P18" s="64"/>
      <c r="Q18" s="65"/>
    </row>
    <row r="19" spans="2:17" ht="15" customHeight="1" x14ac:dyDescent="0.25">
      <c r="B19" s="11">
        <v>200</v>
      </c>
      <c r="C19" s="10" t="s">
        <v>21</v>
      </c>
      <c r="D19" s="38"/>
      <c r="E19" s="117">
        <v>0.42399500000000001</v>
      </c>
      <c r="F19" s="43">
        <f>E19*$E$9</f>
        <v>2644.3296165000002</v>
      </c>
      <c r="G19" s="79">
        <f t="shared" si="0"/>
        <v>0.43671485000000004</v>
      </c>
      <c r="H19" s="43">
        <f t="shared" ref="H19:H20" si="1">F19*1.03</f>
        <v>2723.6595049950001</v>
      </c>
      <c r="I19" s="156"/>
      <c r="J19" s="160"/>
      <c r="K19" s="64"/>
      <c r="O19" s="3"/>
      <c r="P19" s="64"/>
      <c r="Q19" s="65"/>
    </row>
    <row r="20" spans="2:17" ht="15" customHeight="1" x14ac:dyDescent="0.25">
      <c r="B20" s="11">
        <v>500</v>
      </c>
      <c r="C20" s="10" t="s">
        <v>22</v>
      </c>
      <c r="D20" s="38"/>
      <c r="E20" s="117">
        <v>2.043E-2</v>
      </c>
      <c r="F20" s="43">
        <f>E20*$E$9</f>
        <v>127.415781</v>
      </c>
      <c r="G20" s="79">
        <f t="shared" si="0"/>
        <v>2.1042900000000003E-2</v>
      </c>
      <c r="H20" s="43">
        <f t="shared" si="1"/>
        <v>131.23825443000001</v>
      </c>
      <c r="I20" s="157"/>
      <c r="J20" s="161"/>
      <c r="K20" s="64"/>
      <c r="O20" s="3"/>
      <c r="P20" s="64"/>
      <c r="Q20" s="65"/>
    </row>
    <row r="21" spans="2:17" x14ac:dyDescent="0.25">
      <c r="B21" s="12"/>
      <c r="C21" s="13" t="s">
        <v>23</v>
      </c>
      <c r="D21" s="13"/>
      <c r="E21" s="14">
        <f>SUM(E15:E20)</f>
        <v>10.358164517843054</v>
      </c>
      <c r="F21" s="44">
        <f>SUM(F15:F20)</f>
        <v>64600.764648431781</v>
      </c>
      <c r="G21" s="14">
        <f>SUM(G15:G20)</f>
        <v>10.375621067843053</v>
      </c>
      <c r="H21" s="44">
        <f>SUM(H15:H20)</f>
        <v>64709.635913816775</v>
      </c>
      <c r="I21" s="40"/>
      <c r="J21" s="15"/>
      <c r="K21" s="64"/>
      <c r="P21" s="64"/>
      <c r="Q21" s="65"/>
    </row>
    <row r="22" spans="2:17" x14ac:dyDescent="0.25">
      <c r="B22" s="16"/>
      <c r="C22" s="17"/>
      <c r="D22" s="17"/>
      <c r="E22" s="18"/>
      <c r="F22" s="50"/>
      <c r="G22" s="18"/>
      <c r="H22" s="50"/>
      <c r="I22" s="53"/>
      <c r="J22" s="19"/>
      <c r="K22" s="64"/>
      <c r="P22" s="64"/>
      <c r="Q22" s="65"/>
    </row>
    <row r="23" spans="2:17" ht="16.8" x14ac:dyDescent="0.25">
      <c r="B23" s="20" t="s">
        <v>24</v>
      </c>
      <c r="C23" s="13"/>
      <c r="D23" s="13"/>
      <c r="E23" s="21" t="s">
        <v>11</v>
      </c>
      <c r="F23" s="49" t="s">
        <v>12</v>
      </c>
      <c r="G23" s="21" t="s">
        <v>11</v>
      </c>
      <c r="H23" s="49" t="s">
        <v>12</v>
      </c>
      <c r="I23" s="51" t="s">
        <v>13</v>
      </c>
      <c r="J23" s="22" t="s">
        <v>14</v>
      </c>
      <c r="K23" s="64"/>
      <c r="P23" s="64"/>
      <c r="Q23" s="65"/>
    </row>
    <row r="24" spans="2:17" ht="15.75" customHeight="1" x14ac:dyDescent="0.25">
      <c r="B24" s="11">
        <v>300</v>
      </c>
      <c r="C24" s="154" t="s">
        <v>25</v>
      </c>
      <c r="D24" s="158"/>
      <c r="E24" s="118">
        <v>0.88</v>
      </c>
      <c r="F24" s="82">
        <f>E24*$E$9</f>
        <v>5488.2960000000003</v>
      </c>
      <c r="G24" s="176">
        <f>H24/$E$9</f>
        <v>1.0374074233681274</v>
      </c>
      <c r="H24" s="177">
        <v>6469.9988773200002</v>
      </c>
      <c r="I24" s="119" t="s">
        <v>26</v>
      </c>
      <c r="J24" s="165" t="s">
        <v>27</v>
      </c>
      <c r="O24" s="3"/>
      <c r="P24" s="64"/>
      <c r="Q24" s="65"/>
    </row>
    <row r="25" spans="2:17" ht="15" customHeight="1" x14ac:dyDescent="0.25">
      <c r="B25" s="11">
        <v>600</v>
      </c>
      <c r="C25" s="10" t="s">
        <v>28</v>
      </c>
      <c r="D25" s="38"/>
      <c r="E25" s="118"/>
      <c r="F25" s="82"/>
      <c r="G25" s="176"/>
      <c r="H25" s="177"/>
      <c r="I25" s="81"/>
      <c r="J25" s="166"/>
      <c r="K25" s="64"/>
      <c r="O25" s="3"/>
      <c r="P25" s="64"/>
      <c r="Q25" s="65"/>
    </row>
    <row r="26" spans="2:17" ht="15" customHeight="1" x14ac:dyDescent="0.25">
      <c r="B26" s="11"/>
      <c r="C26" s="10">
        <v>610</v>
      </c>
      <c r="D26" s="38" t="s">
        <v>29</v>
      </c>
      <c r="E26" s="118">
        <f>F26/E9</f>
        <v>0.448784079187177</v>
      </c>
      <c r="F26" s="82">
        <f>33587.18/12</f>
        <v>2798.9316666666668</v>
      </c>
      <c r="G26" s="176">
        <f t="shared" ref="G25:G29" si="2">H26/$E$9</f>
        <v>1.2046099124003078</v>
      </c>
      <c r="H26" s="177">
        <v>7512.7906406669999</v>
      </c>
      <c r="I26" s="162" t="s">
        <v>30</v>
      </c>
      <c r="J26" s="166"/>
      <c r="K26" s="64"/>
      <c r="O26" s="3"/>
      <c r="P26" s="64"/>
      <c r="Q26" s="65"/>
    </row>
    <row r="27" spans="2:17" x14ac:dyDescent="0.25">
      <c r="B27" s="11"/>
      <c r="C27" s="10">
        <v>620</v>
      </c>
      <c r="D27" s="38" t="s">
        <v>31</v>
      </c>
      <c r="E27" s="118">
        <f>F27/E9</f>
        <v>0.2729818386860573</v>
      </c>
      <c r="F27" s="82">
        <f>20430.07/12</f>
        <v>1702.5058333333334</v>
      </c>
      <c r="G27" s="176">
        <f t="shared" si="2"/>
        <v>0.80601894425786069</v>
      </c>
      <c r="H27" s="177">
        <v>5026.898349653</v>
      </c>
      <c r="I27" s="163"/>
      <c r="J27" s="166"/>
      <c r="K27" s="64"/>
      <c r="O27" s="3"/>
      <c r="P27" s="64"/>
      <c r="Q27" s="65"/>
    </row>
    <row r="28" spans="2:17" x14ac:dyDescent="0.25">
      <c r="B28" s="11"/>
      <c r="C28" s="10">
        <v>630</v>
      </c>
      <c r="D28" s="38" t="s">
        <v>32</v>
      </c>
      <c r="E28" s="118">
        <f>F28/E9</f>
        <v>0.10308175798098354</v>
      </c>
      <c r="F28" s="82">
        <f>7714.68/12</f>
        <v>642.89</v>
      </c>
      <c r="G28" s="176">
        <f t="shared" si="2"/>
        <v>7.9933638629403378E-2</v>
      </c>
      <c r="H28" s="177">
        <v>498.52212403999999</v>
      </c>
      <c r="I28" s="163"/>
      <c r="J28" s="166"/>
      <c r="K28" s="64"/>
      <c r="O28" s="3"/>
      <c r="P28" s="64"/>
      <c r="Q28" s="65"/>
    </row>
    <row r="29" spans="2:17" x14ac:dyDescent="0.25">
      <c r="B29" s="11">
        <v>700</v>
      </c>
      <c r="C29" s="154" t="s">
        <v>33</v>
      </c>
      <c r="D29" s="158"/>
      <c r="E29" s="118">
        <v>1.0908</v>
      </c>
      <c r="F29" s="82">
        <f>E29*$E$9</f>
        <v>6802.9923600000002</v>
      </c>
      <c r="G29" s="176">
        <f t="shared" si="2"/>
        <v>1.1392486012570751</v>
      </c>
      <c r="H29" s="177">
        <v>7105.15175146</v>
      </c>
      <c r="I29" s="119" t="s">
        <v>26</v>
      </c>
      <c r="J29" s="166"/>
      <c r="K29" s="64"/>
      <c r="O29" s="3"/>
      <c r="P29" s="64"/>
      <c r="Q29" s="65"/>
    </row>
    <row r="30" spans="2:17" ht="14.4" thickBot="1" x14ac:dyDescent="0.3">
      <c r="B30" s="23"/>
      <c r="C30" s="24" t="s">
        <v>34</v>
      </c>
      <c r="D30" s="24"/>
      <c r="E30" s="83">
        <f>SUM(E24:E29)</f>
        <v>2.7956476758542177</v>
      </c>
      <c r="F30" s="84">
        <f>SUM(F24:F29)</f>
        <v>17435.615859999998</v>
      </c>
      <c r="G30" s="83">
        <f>SUM(G24:G29)</f>
        <v>4.2672185199127739</v>
      </c>
      <c r="H30" s="84">
        <f>SUM(H24:H29)</f>
        <v>26613.361743139998</v>
      </c>
      <c r="I30" s="41"/>
      <c r="J30" s="25"/>
      <c r="K30" s="64"/>
      <c r="P30" s="64"/>
      <c r="Q30" s="65"/>
    </row>
    <row r="31" spans="2:17" ht="17.25" customHeight="1" x14ac:dyDescent="0.25">
      <c r="B31" s="26"/>
      <c r="C31" s="6"/>
      <c r="D31" s="6"/>
      <c r="E31" s="27"/>
      <c r="F31" s="28"/>
      <c r="G31" s="27"/>
      <c r="H31" s="28"/>
      <c r="I31" s="29"/>
      <c r="K31" s="64"/>
    </row>
    <row r="32" spans="2:17" x14ac:dyDescent="0.25">
      <c r="B32" s="167" t="s">
        <v>35</v>
      </c>
      <c r="C32" s="167"/>
      <c r="D32" s="167"/>
      <c r="E32" s="27">
        <f>E30+E21</f>
        <v>13.153812193697272</v>
      </c>
      <c r="F32" s="28">
        <f>F30+F21</f>
        <v>82036.380508431786</v>
      </c>
      <c r="G32" s="27">
        <f>G30+G21</f>
        <v>14.642839587755827</v>
      </c>
      <c r="H32" s="28">
        <f>H30+H21</f>
        <v>91322.997656956781</v>
      </c>
      <c r="I32" s="29"/>
    </row>
    <row r="33" spans="2:10" x14ac:dyDescent="0.25">
      <c r="B33" s="26" t="s">
        <v>36</v>
      </c>
      <c r="C33" s="120"/>
      <c r="D33" s="30">
        <v>0.2</v>
      </c>
      <c r="E33" s="78">
        <f>E32*D33</f>
        <v>2.6307624387394544</v>
      </c>
      <c r="F33" s="28">
        <f>F32*D33</f>
        <v>16407.276101686359</v>
      </c>
      <c r="G33" s="78">
        <f>G32*D33</f>
        <v>2.9285679175511654</v>
      </c>
      <c r="H33" s="28">
        <f>H32*D33</f>
        <v>18264.599531391355</v>
      </c>
    </row>
    <row r="34" spans="2:10" x14ac:dyDescent="0.25">
      <c r="B34" s="6" t="s">
        <v>37</v>
      </c>
      <c r="C34" s="6"/>
      <c r="D34" s="6"/>
      <c r="E34" s="27">
        <f>E33+E32</f>
        <v>15.784574632436726</v>
      </c>
      <c r="F34" s="28">
        <f>F33+F32</f>
        <v>98443.656610118138</v>
      </c>
      <c r="G34" s="27">
        <f>G33+G32</f>
        <v>17.571407505306993</v>
      </c>
      <c r="H34" s="28">
        <f>H33+H32</f>
        <v>109587.59718834814</v>
      </c>
      <c r="I34" s="29"/>
    </row>
    <row r="35" spans="2:10" x14ac:dyDescent="0.25">
      <c r="B35" s="6" t="s">
        <v>38</v>
      </c>
      <c r="C35" s="6"/>
      <c r="D35" s="6"/>
      <c r="E35" s="31"/>
      <c r="F35" s="28">
        <f>F32*I35</f>
        <v>984436.56610118144</v>
      </c>
      <c r="G35" s="31"/>
      <c r="H35" s="28">
        <f>H32*I35</f>
        <v>1095875.9718834814</v>
      </c>
      <c r="I35" s="32">
        <v>12</v>
      </c>
      <c r="J35" s="33" t="s">
        <v>39</v>
      </c>
    </row>
    <row r="36" spans="2:10" ht="14.4" thickBot="1" x14ac:dyDescent="0.3">
      <c r="B36" s="6" t="s">
        <v>40</v>
      </c>
      <c r="C36" s="6"/>
      <c r="D36" s="6"/>
      <c r="E36" s="34"/>
      <c r="F36" s="35">
        <f>F34*I36</f>
        <v>1181323.8793214178</v>
      </c>
      <c r="G36" s="34"/>
      <c r="H36" s="35">
        <f>H34*I36</f>
        <v>1315051.1662601777</v>
      </c>
      <c r="I36" s="36">
        <v>12</v>
      </c>
      <c r="J36" s="37" t="s">
        <v>39</v>
      </c>
    </row>
    <row r="37" spans="2:10" ht="15.6" x14ac:dyDescent="0.3">
      <c r="B37" s="168"/>
      <c r="C37" s="168"/>
      <c r="D37" s="168"/>
      <c r="E37" s="168"/>
      <c r="F37" s="168"/>
      <c r="G37" s="121"/>
      <c r="H37" s="2"/>
    </row>
    <row r="38" spans="2:10" ht="60" customHeight="1" x14ac:dyDescent="0.25">
      <c r="B38" s="164" t="s">
        <v>41</v>
      </c>
      <c r="C38" s="164"/>
      <c r="D38" s="164"/>
      <c r="E38" s="164"/>
      <c r="F38" s="164"/>
      <c r="G38" s="164"/>
      <c r="H38" s="164"/>
    </row>
    <row r="39" spans="2:10" ht="15.6" x14ac:dyDescent="0.3">
      <c r="B39" s="80"/>
      <c r="C39" s="2"/>
      <c r="D39" s="2"/>
      <c r="E39" s="2"/>
      <c r="F39" s="2"/>
      <c r="G39" s="2"/>
      <c r="H39" s="2"/>
    </row>
    <row r="40" spans="2:10" ht="15.6" x14ac:dyDescent="0.3">
      <c r="B40" s="2"/>
      <c r="C40" s="2"/>
      <c r="D40" s="2"/>
      <c r="E40" s="2"/>
      <c r="F40" s="2"/>
      <c r="G40" s="2"/>
      <c r="H40" s="2"/>
    </row>
    <row r="41" spans="2:10" x14ac:dyDescent="0.25">
      <c r="B41" s="6" t="s">
        <v>42</v>
      </c>
      <c r="C41" s="6"/>
      <c r="D41" s="6"/>
      <c r="E41" s="6" t="s">
        <v>43</v>
      </c>
    </row>
    <row r="43" spans="2:10" x14ac:dyDescent="0.25">
      <c r="B43" s="52" t="s">
        <v>44</v>
      </c>
      <c r="C43" s="52"/>
      <c r="D43" s="52"/>
      <c r="E43" s="52" t="s">
        <v>44</v>
      </c>
      <c r="F43" s="52"/>
      <c r="G43" s="52"/>
    </row>
    <row r="44" spans="2:10" ht="15.6" x14ac:dyDescent="0.3">
      <c r="B44" s="2"/>
      <c r="C44" s="2"/>
      <c r="D44" s="2"/>
      <c r="E44" s="2"/>
      <c r="F44" s="2"/>
      <c r="G44" s="2"/>
      <c r="H44" s="2"/>
    </row>
  </sheetData>
  <mergeCells count="15">
    <mergeCell ref="C29:D29"/>
    <mergeCell ref="J15:J20"/>
    <mergeCell ref="I26:I28"/>
    <mergeCell ref="B38:H38"/>
    <mergeCell ref="J24:J29"/>
    <mergeCell ref="B32:D32"/>
    <mergeCell ref="B37:F37"/>
    <mergeCell ref="I15:I17"/>
    <mergeCell ref="C16:D16"/>
    <mergeCell ref="I18:I20"/>
    <mergeCell ref="C24:D24"/>
    <mergeCell ref="C17:D17"/>
    <mergeCell ref="A4:J4"/>
    <mergeCell ref="E13:F13"/>
    <mergeCell ref="G13:H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359F-6A97-40D8-A864-CFD971F70ED4}">
  <dimension ref="A1:AO497"/>
  <sheetViews>
    <sheetView zoomScaleNormal="100" workbookViewId="0">
      <selection activeCell="E9" sqref="E9"/>
    </sheetView>
  </sheetViews>
  <sheetFormatPr defaultColWidth="9.109375" defaultRowHeight="14.4" x14ac:dyDescent="0.3"/>
  <cols>
    <col min="1" max="1" width="9.109375" style="71"/>
    <col min="2" max="2" width="7.88671875" style="71" customWidth="1"/>
    <col min="3" max="3" width="14.6640625" style="71" customWidth="1"/>
    <col min="4" max="4" width="14.33203125" style="71" customWidth="1"/>
    <col min="5" max="6" width="14.6640625" style="71" customWidth="1"/>
    <col min="7" max="7" width="14.6640625" style="77" customWidth="1"/>
    <col min="8" max="8" width="12.44140625" style="71" bestFit="1" customWidth="1"/>
    <col min="9" max="13" width="9.109375" style="71"/>
    <col min="14" max="14" width="9.109375" style="137" customWidth="1"/>
    <col min="15" max="15" width="7.88671875" style="137" customWidth="1"/>
    <col min="16" max="16" width="14.6640625" style="137" customWidth="1"/>
    <col min="17" max="17" width="14.33203125" style="137" customWidth="1"/>
    <col min="18" max="19" width="14.6640625" style="137" customWidth="1"/>
    <col min="20" max="20" width="14.6640625" style="152" customWidth="1"/>
    <col min="21" max="23" width="9.109375" style="71"/>
    <col min="24" max="24" width="11" style="71" customWidth="1"/>
    <col min="25" max="28" width="9.109375" style="71"/>
    <col min="29" max="29" width="9.109375" style="137"/>
    <col min="30" max="30" width="7.88671875" style="137" customWidth="1"/>
    <col min="31" max="31" width="14.6640625" style="137" customWidth="1"/>
    <col min="32" max="32" width="14.33203125" style="137" customWidth="1"/>
    <col min="33" max="34" width="14.6640625" style="137" customWidth="1"/>
    <col min="35" max="35" width="14.6640625" style="152" customWidth="1"/>
    <col min="36" max="36" width="9.109375" style="71"/>
    <col min="37" max="37" width="9.44140625" style="71" bestFit="1" customWidth="1"/>
    <col min="38" max="38" width="9.109375" style="71"/>
    <col min="39" max="39" width="11" style="71" customWidth="1"/>
    <col min="40" max="16384" width="9.109375" style="71"/>
  </cols>
  <sheetData>
    <row r="1" spans="1:41" x14ac:dyDescent="0.3">
      <c r="A1" s="66"/>
      <c r="B1" s="66"/>
      <c r="C1" s="66"/>
      <c r="D1" s="66"/>
      <c r="E1" s="66"/>
      <c r="F1" s="66"/>
      <c r="G1" s="67"/>
      <c r="N1" s="122"/>
      <c r="O1" s="122"/>
      <c r="P1" s="122"/>
      <c r="Q1" s="122"/>
      <c r="R1" s="122"/>
      <c r="S1" s="122"/>
      <c r="T1" s="123"/>
      <c r="AC1" s="122"/>
      <c r="AD1" s="122"/>
      <c r="AE1" s="122"/>
      <c r="AF1" s="122"/>
      <c r="AG1" s="122"/>
      <c r="AH1" s="122"/>
      <c r="AI1" s="123"/>
    </row>
    <row r="2" spans="1:41" x14ac:dyDescent="0.3">
      <c r="A2" s="66"/>
      <c r="B2" s="66"/>
      <c r="C2" s="66"/>
      <c r="D2" s="66"/>
      <c r="E2" s="66"/>
      <c r="F2" s="68"/>
      <c r="G2" s="69"/>
      <c r="N2" s="122"/>
      <c r="O2" s="122"/>
      <c r="P2" s="122"/>
      <c r="Q2" s="122"/>
      <c r="R2" s="122"/>
      <c r="S2" s="124"/>
      <c r="T2" s="125"/>
      <c r="AC2" s="122"/>
      <c r="AD2" s="122"/>
      <c r="AE2" s="122"/>
      <c r="AF2" s="122"/>
      <c r="AG2" s="122"/>
      <c r="AH2" s="124"/>
      <c r="AI2" s="125"/>
    </row>
    <row r="3" spans="1:41" x14ac:dyDescent="0.3">
      <c r="A3" s="66"/>
      <c r="B3" s="66"/>
      <c r="C3" s="66"/>
      <c r="D3" s="66"/>
      <c r="E3" s="66"/>
      <c r="F3" s="68"/>
      <c r="G3" s="69"/>
      <c r="N3" s="122"/>
      <c r="O3" s="122"/>
      <c r="P3" s="122"/>
      <c r="Q3" s="122"/>
      <c r="R3" s="122"/>
      <c r="S3" s="124"/>
      <c r="T3" s="125"/>
      <c r="X3" s="105" t="s">
        <v>1</v>
      </c>
      <c r="Y3" s="105" t="s">
        <v>45</v>
      </c>
      <c r="AC3" s="122"/>
      <c r="AD3" s="122"/>
      <c r="AE3" s="122"/>
      <c r="AF3" s="122"/>
      <c r="AG3" s="122"/>
      <c r="AH3" s="124"/>
      <c r="AI3" s="125"/>
      <c r="AM3" s="105" t="s">
        <v>1</v>
      </c>
      <c r="AN3" s="105" t="s">
        <v>45</v>
      </c>
    </row>
    <row r="4" spans="1:41" ht="18" x14ac:dyDescent="0.35">
      <c r="A4" s="66"/>
      <c r="B4" s="109" t="s">
        <v>46</v>
      </c>
      <c r="C4" s="110"/>
      <c r="D4" s="110"/>
      <c r="E4" s="68"/>
      <c r="F4" s="111" t="str">
        <f>'[3]Lisa 3'!D7</f>
        <v xml:space="preserve">Tallinna linn, Kesklinna linnaosa, Lubja tn 4 </v>
      </c>
      <c r="G4" s="110"/>
      <c r="N4" s="122"/>
      <c r="O4" s="126" t="s">
        <v>46</v>
      </c>
      <c r="P4" s="122"/>
      <c r="Q4" s="122"/>
      <c r="R4" s="124"/>
      <c r="S4" s="127" t="str">
        <f>'[3]Lisa 3'!D7</f>
        <v xml:space="preserve">Tallinna linn, Kesklinna linnaosa, Lubja tn 4 </v>
      </c>
      <c r="T4" s="122"/>
      <c r="X4" s="106" t="s">
        <v>63</v>
      </c>
      <c r="Y4" s="107">
        <v>6236.7</v>
      </c>
      <c r="Z4" s="128"/>
      <c r="AA4" s="77"/>
      <c r="AB4" s="76"/>
      <c r="AC4" s="122"/>
      <c r="AD4" s="126" t="s">
        <v>46</v>
      </c>
      <c r="AE4" s="122"/>
      <c r="AF4" s="122"/>
      <c r="AG4" s="124"/>
      <c r="AH4" s="127" t="s">
        <v>4</v>
      </c>
      <c r="AI4" s="122"/>
      <c r="AM4" s="106" t="s">
        <v>63</v>
      </c>
      <c r="AN4" s="107">
        <v>98</v>
      </c>
      <c r="AO4" s="128"/>
    </row>
    <row r="5" spans="1:41" x14ac:dyDescent="0.3">
      <c r="A5" s="66"/>
      <c r="B5" s="110"/>
      <c r="C5" s="110"/>
      <c r="D5" s="110"/>
      <c r="E5" s="110"/>
      <c r="F5" s="112"/>
      <c r="G5" s="110"/>
      <c r="N5" s="122"/>
      <c r="O5" s="122"/>
      <c r="P5" s="122"/>
      <c r="Q5" s="122"/>
      <c r="R5" s="122"/>
      <c r="S5" s="129"/>
      <c r="T5" s="122"/>
      <c r="X5" s="106" t="s">
        <v>64</v>
      </c>
      <c r="Y5" s="107"/>
      <c r="Z5" s="128"/>
      <c r="AA5" s="130"/>
      <c r="AB5" s="76"/>
      <c r="AC5" s="122"/>
      <c r="AD5" s="122"/>
      <c r="AE5" s="122"/>
      <c r="AF5" s="122"/>
      <c r="AG5" s="122"/>
      <c r="AH5" s="129"/>
      <c r="AI5" s="122"/>
      <c r="AM5" s="106" t="s">
        <v>64</v>
      </c>
      <c r="AN5" s="107">
        <v>0</v>
      </c>
      <c r="AO5" s="128"/>
    </row>
    <row r="6" spans="1:41" x14ac:dyDescent="0.3">
      <c r="A6" s="66"/>
      <c r="B6" s="91" t="s">
        <v>47</v>
      </c>
      <c r="C6" s="92"/>
      <c r="D6" s="93"/>
      <c r="E6" s="94">
        <v>44562</v>
      </c>
      <c r="F6" s="95"/>
      <c r="G6" s="110"/>
      <c r="N6" s="122"/>
      <c r="O6" s="131" t="s">
        <v>47</v>
      </c>
      <c r="P6" s="132"/>
      <c r="Q6" s="133"/>
      <c r="R6" s="134">
        <v>44562</v>
      </c>
      <c r="S6" s="135"/>
      <c r="T6" s="122"/>
      <c r="X6" s="106" t="s">
        <v>65</v>
      </c>
      <c r="Y6" s="107"/>
      <c r="Z6" s="128"/>
      <c r="AA6" s="85"/>
      <c r="AB6" s="85"/>
      <c r="AC6" s="122"/>
      <c r="AD6" s="131" t="s">
        <v>47</v>
      </c>
      <c r="AE6" s="132"/>
      <c r="AF6" s="133"/>
      <c r="AG6" s="134">
        <v>44562</v>
      </c>
      <c r="AH6" s="135"/>
      <c r="AI6" s="122"/>
      <c r="AM6" s="106" t="s">
        <v>65</v>
      </c>
      <c r="AN6" s="107">
        <v>0</v>
      </c>
      <c r="AO6" s="128"/>
    </row>
    <row r="7" spans="1:41" x14ac:dyDescent="0.3">
      <c r="A7" s="66"/>
      <c r="B7" s="96" t="s">
        <v>48</v>
      </c>
      <c r="C7" s="68"/>
      <c r="D7" s="97"/>
      <c r="E7" s="98">
        <v>240</v>
      </c>
      <c r="F7" s="99" t="s">
        <v>39</v>
      </c>
      <c r="G7" s="110"/>
      <c r="N7" s="122"/>
      <c r="O7" s="136" t="s">
        <v>48</v>
      </c>
      <c r="P7" s="124"/>
      <c r="R7" s="138">
        <v>240</v>
      </c>
      <c r="S7" s="139" t="s">
        <v>39</v>
      </c>
      <c r="T7" s="122"/>
      <c r="X7" s="106" t="s">
        <v>66</v>
      </c>
      <c r="Y7" s="107"/>
      <c r="Z7" s="128"/>
      <c r="AA7" s="86"/>
      <c r="AB7" s="86"/>
      <c r="AC7" s="122"/>
      <c r="AD7" s="136" t="s">
        <v>48</v>
      </c>
      <c r="AE7" s="124"/>
      <c r="AG7" s="138">
        <v>240</v>
      </c>
      <c r="AH7" s="139" t="s">
        <v>39</v>
      </c>
      <c r="AI7" s="122"/>
      <c r="AM7" s="106" t="s">
        <v>66</v>
      </c>
      <c r="AN7" s="107">
        <v>0</v>
      </c>
      <c r="AO7" s="128"/>
    </row>
    <row r="8" spans="1:41" x14ac:dyDescent="0.3">
      <c r="A8" s="66"/>
      <c r="B8" s="96" t="s">
        <v>52</v>
      </c>
      <c r="C8" s="68"/>
      <c r="D8" s="97"/>
      <c r="E8" s="100">
        <f>R8+AG8</f>
        <v>8178460.3300000001</v>
      </c>
      <c r="F8" s="99" t="s">
        <v>49</v>
      </c>
      <c r="G8" s="110"/>
      <c r="H8" s="77"/>
      <c r="N8" s="122"/>
      <c r="O8" s="136" t="s">
        <v>52</v>
      </c>
      <c r="P8" s="124"/>
      <c r="R8" s="140">
        <v>7150186.3700000001</v>
      </c>
      <c r="S8" s="139" t="s">
        <v>49</v>
      </c>
      <c r="T8" s="122"/>
      <c r="X8" s="106" t="s">
        <v>50</v>
      </c>
      <c r="Y8" s="107"/>
      <c r="Z8" s="128"/>
      <c r="AA8" s="86"/>
      <c r="AB8" s="86"/>
      <c r="AC8" s="122"/>
      <c r="AD8" s="136" t="s">
        <v>52</v>
      </c>
      <c r="AE8" s="124"/>
      <c r="AG8" s="140">
        <v>1028273.96</v>
      </c>
      <c r="AH8" s="139" t="s">
        <v>49</v>
      </c>
      <c r="AI8" s="122"/>
      <c r="AM8" s="106" t="s">
        <v>50</v>
      </c>
      <c r="AN8" s="107"/>
      <c r="AO8" s="128"/>
    </row>
    <row r="9" spans="1:41" x14ac:dyDescent="0.3">
      <c r="A9" s="66"/>
      <c r="B9" s="96" t="s">
        <v>53</v>
      </c>
      <c r="C9" s="68"/>
      <c r="D9" s="97"/>
      <c r="E9" s="100">
        <f>R9+AG9</f>
        <v>217722.84</v>
      </c>
      <c r="F9" s="99" t="s">
        <v>49</v>
      </c>
      <c r="G9" s="110"/>
      <c r="H9" s="77"/>
      <c r="N9" s="122"/>
      <c r="O9" s="136" t="s">
        <v>53</v>
      </c>
      <c r="P9" s="124"/>
      <c r="R9" s="140">
        <v>217722.84</v>
      </c>
      <c r="S9" s="139" t="s">
        <v>49</v>
      </c>
      <c r="T9" s="122"/>
      <c r="X9" s="108" t="s">
        <v>51</v>
      </c>
      <c r="Y9" s="141">
        <v>23832.3</v>
      </c>
      <c r="Z9" s="85"/>
      <c r="AA9" s="86"/>
      <c r="AB9" s="86"/>
      <c r="AC9" s="122"/>
      <c r="AD9" s="136" t="s">
        <v>53</v>
      </c>
      <c r="AE9" s="124"/>
      <c r="AG9" s="140">
        <v>0</v>
      </c>
      <c r="AH9" s="139" t="s">
        <v>49</v>
      </c>
      <c r="AI9" s="122"/>
      <c r="AM9" s="108" t="s">
        <v>51</v>
      </c>
      <c r="AN9" s="141">
        <v>273</v>
      </c>
      <c r="AO9" s="85"/>
    </row>
    <row r="10" spans="1:41" x14ac:dyDescent="0.3">
      <c r="A10" s="66"/>
      <c r="B10" s="101" t="s">
        <v>54</v>
      </c>
      <c r="C10" s="102"/>
      <c r="D10" s="103"/>
      <c r="E10" s="142">
        <v>3.3000000000000002E-2</v>
      </c>
      <c r="F10" s="104"/>
      <c r="G10" s="110"/>
      <c r="N10" s="122"/>
      <c r="O10" s="143" t="s">
        <v>54</v>
      </c>
      <c r="P10" s="144"/>
      <c r="Q10" s="145"/>
      <c r="R10" s="146">
        <v>3.3000000000000002E-2</v>
      </c>
      <c r="S10" s="147"/>
      <c r="T10" s="122"/>
      <c r="Z10" s="87"/>
      <c r="AA10" s="87"/>
      <c r="AB10" s="87"/>
      <c r="AC10" s="122"/>
      <c r="AD10" s="143" t="s">
        <v>54</v>
      </c>
      <c r="AE10" s="144"/>
      <c r="AF10" s="145"/>
      <c r="AG10" s="146">
        <v>3.3000000000000002E-2</v>
      </c>
      <c r="AH10" s="147"/>
      <c r="AI10" s="122"/>
      <c r="AO10" s="87"/>
    </row>
    <row r="11" spans="1:41" x14ac:dyDescent="0.3">
      <c r="A11" s="66"/>
      <c r="B11" s="98"/>
      <c r="C11" s="68"/>
      <c r="D11" s="97"/>
      <c r="E11" s="114"/>
      <c r="F11" s="98"/>
      <c r="G11" s="110"/>
      <c r="N11" s="122"/>
      <c r="O11" s="138"/>
      <c r="P11" s="124"/>
      <c r="R11" s="148"/>
      <c r="S11" s="138"/>
      <c r="T11" s="122"/>
      <c r="Z11" s="87"/>
      <c r="AA11" s="87"/>
      <c r="AB11" s="87"/>
      <c r="AC11" s="122"/>
      <c r="AD11" s="138"/>
      <c r="AE11" s="124"/>
      <c r="AG11" s="148"/>
      <c r="AH11" s="138"/>
      <c r="AI11" s="122"/>
      <c r="AO11" s="87"/>
    </row>
    <row r="12" spans="1:41" x14ac:dyDescent="0.3">
      <c r="G12" s="71"/>
      <c r="T12" s="137"/>
      <c r="X12" s="113"/>
      <c r="Y12" s="113"/>
      <c r="Z12" s="86"/>
      <c r="AA12" s="86"/>
      <c r="AB12" s="86"/>
      <c r="AI12" s="137"/>
      <c r="AM12" s="113"/>
      <c r="AN12" s="113"/>
      <c r="AO12" s="86"/>
    </row>
    <row r="13" spans="1:41" ht="15" thickBot="1" x14ac:dyDescent="0.35">
      <c r="A13" s="72" t="s">
        <v>55</v>
      </c>
      <c r="B13" s="72" t="s">
        <v>56</v>
      </c>
      <c r="C13" s="72" t="s">
        <v>57</v>
      </c>
      <c r="D13" s="72" t="s">
        <v>58</v>
      </c>
      <c r="E13" s="72" t="s">
        <v>59</v>
      </c>
      <c r="F13" s="72" t="s">
        <v>60</v>
      </c>
      <c r="G13" s="72" t="s">
        <v>61</v>
      </c>
      <c r="N13" s="149" t="s">
        <v>55</v>
      </c>
      <c r="O13" s="149" t="s">
        <v>56</v>
      </c>
      <c r="P13" s="149" t="s">
        <v>57</v>
      </c>
      <c r="Q13" s="149" t="s">
        <v>58</v>
      </c>
      <c r="R13" s="149" t="s">
        <v>59</v>
      </c>
      <c r="S13" s="149" t="s">
        <v>60</v>
      </c>
      <c r="T13" s="149" t="s">
        <v>61</v>
      </c>
      <c r="X13" s="113"/>
      <c r="Y13" s="113"/>
      <c r="Z13" s="86"/>
      <c r="AA13" s="86"/>
      <c r="AB13" s="86"/>
      <c r="AC13" s="149" t="s">
        <v>55</v>
      </c>
      <c r="AD13" s="149" t="s">
        <v>56</v>
      </c>
      <c r="AE13" s="149" t="s">
        <v>57</v>
      </c>
      <c r="AF13" s="149" t="s">
        <v>58</v>
      </c>
      <c r="AG13" s="149" t="s">
        <v>59</v>
      </c>
      <c r="AH13" s="149" t="s">
        <v>60</v>
      </c>
      <c r="AI13" s="149" t="s">
        <v>61</v>
      </c>
      <c r="AM13" s="113"/>
      <c r="AN13" s="113"/>
      <c r="AO13" s="86"/>
    </row>
    <row r="14" spans="1:41" x14ac:dyDescent="0.3">
      <c r="A14" s="73">
        <f>IF(B14="","",E6)</f>
        <v>44562</v>
      </c>
      <c r="B14" s="74">
        <f>IF(E7&gt;0,1,"")</f>
        <v>1</v>
      </c>
      <c r="C14" s="70">
        <f>IF(B14="","",E8)</f>
        <v>8178460.3300000001</v>
      </c>
      <c r="D14" s="75">
        <f>IF(B14="","",IPMT($E$10/12,B14,$E$7,-$E$8,$E$9,0))</f>
        <v>22490.765907500001</v>
      </c>
      <c r="E14" s="75">
        <f>IF(B14="","",PPMT($E$10/12,B14,$E$7,-$E$8,$E$9,0))</f>
        <v>23463.105529831784</v>
      </c>
      <c r="F14" s="75">
        <f>IF(B14="","",SUM(D14:E14))</f>
        <v>45953.871437331785</v>
      </c>
      <c r="G14" s="70">
        <f t="shared" ref="G14:G77" si="0">IF(B14="","",SUM(C14)-SUM(E14))</f>
        <v>8154997.2244701684</v>
      </c>
      <c r="N14" s="150">
        <f>IF(O14="","",R6)</f>
        <v>44562</v>
      </c>
      <c r="O14" s="124">
        <f>IF(R7&gt;0,1,"")</f>
        <v>1</v>
      </c>
      <c r="P14" s="129">
        <f>IF(O14="","",R8)</f>
        <v>7150186.3700000001</v>
      </c>
      <c r="Q14" s="151">
        <f t="shared" ref="Q14:Q77" si="1">IF(O14="","",IPMT($R$10/12,O14,$R$7,-$R$8,$R$9,0))</f>
        <v>19663.012517500003</v>
      </c>
      <c r="R14" s="151">
        <f t="shared" ref="R14:R77" si="2">IF(O14="","",PPMT($R$10/12,O14,$R$7,-$R$8,$R$9,0))</f>
        <v>20432.418929832111</v>
      </c>
      <c r="S14" s="151">
        <f>IF(O14="","",SUM(Q14:R14))</f>
        <v>40095.431447332114</v>
      </c>
      <c r="T14" s="129">
        <f t="shared" ref="T14:T77" si="3">IF(O14="","",SUM(P14)-SUM(R14))</f>
        <v>7129753.9510701681</v>
      </c>
      <c r="X14" s="113"/>
      <c r="Y14" s="113"/>
      <c r="Z14" s="86"/>
      <c r="AA14" s="86"/>
      <c r="AB14" s="86"/>
      <c r="AC14" s="150">
        <f>IF(AD14="","",AG6)</f>
        <v>44562</v>
      </c>
      <c r="AD14" s="124">
        <f>IF(AG6&gt;0,1,"")</f>
        <v>1</v>
      </c>
      <c r="AE14" s="129">
        <f>IF(AD14="","",AG8)</f>
        <v>1028273.96</v>
      </c>
      <c r="AF14" s="151">
        <f>IF(AD14="","",IPMT($AG$10/12,AD14,$AG$7,-$AG$8,$AG$9,0))</f>
        <v>2827.7533900000003</v>
      </c>
      <c r="AG14" s="151">
        <f>IF(AD14="","",PPMT($AG$10/12,AD14,$AG$7,-$AG$8,$AG$9,0))</f>
        <v>3030.6865999996721</v>
      </c>
      <c r="AH14" s="151">
        <f>IF(AD14="","",SUM(AF14:AG14))</f>
        <v>5858.4399899996724</v>
      </c>
      <c r="AI14" s="129">
        <f>IF(AD14="","",SUM(AE14)-SUM(AG14))</f>
        <v>1025243.2734000003</v>
      </c>
      <c r="AL14" s="71">
        <f>AH14/AN4</f>
        <v>59.77999989795584</v>
      </c>
      <c r="AM14" s="86"/>
      <c r="AN14" s="86"/>
      <c r="AO14" s="86"/>
    </row>
    <row r="15" spans="1:41" x14ac:dyDescent="0.3">
      <c r="A15" s="73">
        <f t="shared" ref="A15:A78" si="4">IF(B15="","",EDATE(A14,1))</f>
        <v>44593</v>
      </c>
      <c r="B15" s="74">
        <f>IF(B14="","",IF(SUM(B14)+1&lt;=$R$7,SUM(B14)+1,""))</f>
        <v>2</v>
      </c>
      <c r="C15" s="70">
        <f t="shared" ref="C15:C78" si="5">IF(B15="","",G14)</f>
        <v>8154997.2244701684</v>
      </c>
      <c r="D15" s="75">
        <f t="shared" ref="D15:D78" si="6">IF(B15="","",IPMT($E$10/12,B15,$E$7,-$E$8,$E$9,0))</f>
        <v>22426.242367292965</v>
      </c>
      <c r="E15" s="75">
        <f t="shared" ref="E15:E78" si="7">IF(B15="","",PPMT($E$10/12,B15,$E$7,-$E$8,$E$9,0))</f>
        <v>23527.62907003882</v>
      </c>
      <c r="F15" s="75">
        <f t="shared" ref="F15:F78" si="8">IF(B15="","",SUM(D15:E15))</f>
        <v>45953.871437331785</v>
      </c>
      <c r="G15" s="70">
        <f t="shared" si="0"/>
        <v>8131469.5954001294</v>
      </c>
      <c r="N15" s="150">
        <f t="shared" ref="N15:N78" si="9">IF(O15="","",EDATE(N14,1))</f>
        <v>44593</v>
      </c>
      <c r="O15" s="124">
        <f>IF(O14="","",IF(SUM(O14)+1&lt;=$R$7,SUM(O14)+1,""))</f>
        <v>2</v>
      </c>
      <c r="P15" s="129">
        <f t="shared" ref="P15:P78" si="10">IF(O15="","",T14)</f>
        <v>7129753.9510701681</v>
      </c>
      <c r="Q15" s="151">
        <f t="shared" si="1"/>
        <v>19606.823365442964</v>
      </c>
      <c r="R15" s="151">
        <f t="shared" si="2"/>
        <v>20488.60808188915</v>
      </c>
      <c r="S15" s="151">
        <f t="shared" ref="S15:S78" si="11">IF(O15="","",SUM(Q15:R15))</f>
        <v>40095.431447332114</v>
      </c>
      <c r="T15" s="129">
        <f t="shared" si="3"/>
        <v>7109265.3429882787</v>
      </c>
      <c r="X15" s="113"/>
      <c r="Y15" s="113"/>
      <c r="Z15" s="86"/>
      <c r="AA15" s="86"/>
      <c r="AB15" s="86"/>
      <c r="AC15" s="150">
        <f>IF(AD15="","",EDATE(AC14,1))</f>
        <v>44593</v>
      </c>
      <c r="AD15" s="124">
        <f>IF(AD14="","",IF(SUM(AD14)+1&lt;=$E$7,SUM(AD14)+1,""))</f>
        <v>2</v>
      </c>
      <c r="AE15" s="129">
        <f>AI14</f>
        <v>1025243.2734000003</v>
      </c>
      <c r="AF15" s="151">
        <f>IF(AD15="","",IPMT($AG$10/12,AD15,$AG$7,-$AG$8,$AG$9,0))</f>
        <v>2819.4190018500012</v>
      </c>
      <c r="AG15" s="151">
        <f>IF(AD15="","",PPMT($AG$10/12,AD15,$AG$7,-$AG$8,$AG$9,0))</f>
        <v>3039.0209881496712</v>
      </c>
      <c r="AH15" s="151">
        <f>IF(AD15="","",SUM(AF15:AG15))</f>
        <v>5858.4399899996724</v>
      </c>
      <c r="AI15" s="129">
        <f t="shared" ref="AI15:AI78" si="12">IF(AD15="","",SUM(AE15)-SUM(AG15))</f>
        <v>1022204.2524118506</v>
      </c>
      <c r="AM15" s="86"/>
      <c r="AN15" s="86"/>
      <c r="AO15" s="86"/>
    </row>
    <row r="16" spans="1:41" x14ac:dyDescent="0.3">
      <c r="A16" s="73">
        <f t="shared" si="4"/>
        <v>44621</v>
      </c>
      <c r="B16" s="74">
        <f t="shared" ref="B16" si="13">IF(B15="","",IF(SUM(B15)+1&lt;=$R$7,SUM(B15)+1,""))</f>
        <v>3</v>
      </c>
      <c r="C16" s="70">
        <f t="shared" si="5"/>
        <v>8131469.5954001294</v>
      </c>
      <c r="D16" s="75">
        <f t="shared" si="6"/>
        <v>22361.541387350353</v>
      </c>
      <c r="E16" s="75">
        <f t="shared" si="7"/>
        <v>23592.330049981425</v>
      </c>
      <c r="F16" s="75">
        <f t="shared" si="8"/>
        <v>45953.871437331778</v>
      </c>
      <c r="G16" s="70">
        <f t="shared" si="0"/>
        <v>8107877.2653501481</v>
      </c>
      <c r="N16" s="150">
        <f t="shared" si="9"/>
        <v>44621</v>
      </c>
      <c r="O16" s="124">
        <f t="shared" ref="O16" si="14">IF(O15="","",IF(SUM(O15)+1&lt;=$R$7,SUM(O15)+1,""))</f>
        <v>3</v>
      </c>
      <c r="P16" s="129">
        <f t="shared" si="10"/>
        <v>7109265.3429882787</v>
      </c>
      <c r="Q16" s="151">
        <f t="shared" si="1"/>
        <v>19550.479693217767</v>
      </c>
      <c r="R16" s="151">
        <f t="shared" si="2"/>
        <v>20544.951754114343</v>
      </c>
      <c r="S16" s="151">
        <f t="shared" si="11"/>
        <v>40095.431447332114</v>
      </c>
      <c r="T16" s="129">
        <f t="shared" si="3"/>
        <v>7088720.3912341641</v>
      </c>
      <c r="X16" s="113"/>
      <c r="Y16" s="113"/>
      <c r="Z16" s="86"/>
      <c r="AA16" s="86"/>
      <c r="AB16" s="86"/>
      <c r="AC16" s="150">
        <f t="shared" ref="AC16:AC79" si="15">IF(AD16="","",EDATE(AC15,1))</f>
        <v>44621</v>
      </c>
      <c r="AD16" s="124">
        <f t="shared" ref="AD16:AD79" si="16">IF(AD15="","",IF(SUM(AD15)+1&lt;=$E$7,SUM(AD15)+1,""))</f>
        <v>3</v>
      </c>
      <c r="AE16" s="129">
        <f t="shared" ref="AE16:AE79" si="17">AI15</f>
        <v>1022204.2524118506</v>
      </c>
      <c r="AF16" s="151">
        <f t="shared" ref="AF16:AF79" si="18">IF(AD16="","",IPMT($AG$10/12,AD16,$AG$7,-$AG$8,$AG$9,0))</f>
        <v>2811.0616941325893</v>
      </c>
      <c r="AG16" s="151">
        <f t="shared" ref="AG16:AG79" si="19">IF(AD16="","",PPMT($AG$10/12,AD16,$AG$7,-$AG$8,$AG$9,0))</f>
        <v>3047.3782958670827</v>
      </c>
      <c r="AH16" s="151">
        <f t="shared" ref="AH16:AH79" si="20">IF(AD16="","",SUM(AF16:AG16))</f>
        <v>5858.4399899996715</v>
      </c>
      <c r="AI16" s="129">
        <f t="shared" si="12"/>
        <v>1019156.8741159835</v>
      </c>
      <c r="AM16" s="86"/>
      <c r="AN16" s="86"/>
      <c r="AO16" s="86"/>
    </row>
    <row r="17" spans="1:41" x14ac:dyDescent="0.3">
      <c r="A17" s="73">
        <f t="shared" si="4"/>
        <v>44652</v>
      </c>
      <c r="B17" s="74">
        <f t="shared" ref="B17:B80" si="21">IF(B16="","",IF(SUM(B16)+1&lt;=$R$7,SUM(B16)+1,""))</f>
        <v>4</v>
      </c>
      <c r="C17" s="70">
        <f t="shared" si="5"/>
        <v>8107877.2653501481</v>
      </c>
      <c r="D17" s="75">
        <f t="shared" si="6"/>
        <v>22296.662479712908</v>
      </c>
      <c r="E17" s="75">
        <f t="shared" si="7"/>
        <v>23657.208957618877</v>
      </c>
      <c r="F17" s="75">
        <f t="shared" si="8"/>
        <v>45953.871437331785</v>
      </c>
      <c r="G17" s="70">
        <f t="shared" si="0"/>
        <v>8084220.056392529</v>
      </c>
      <c r="N17" s="150">
        <f t="shared" si="9"/>
        <v>44652</v>
      </c>
      <c r="O17" s="124">
        <f t="shared" ref="O17:O80" si="22">IF(O16="","",IF(SUM(O16)+1&lt;=$R$7,SUM(O16)+1,""))</f>
        <v>4</v>
      </c>
      <c r="P17" s="129">
        <f t="shared" si="10"/>
        <v>7088720.3912341641</v>
      </c>
      <c r="Q17" s="151">
        <f t="shared" si="1"/>
        <v>19493.981075893953</v>
      </c>
      <c r="R17" s="151">
        <f t="shared" si="2"/>
        <v>20601.450371438161</v>
      </c>
      <c r="S17" s="151">
        <f t="shared" si="11"/>
        <v>40095.431447332114</v>
      </c>
      <c r="T17" s="129">
        <f t="shared" si="3"/>
        <v>7068118.9408627264</v>
      </c>
      <c r="X17" s="113"/>
      <c r="Y17" s="113"/>
      <c r="Z17" s="86"/>
      <c r="AA17" s="86"/>
      <c r="AB17" s="86"/>
      <c r="AC17" s="150">
        <f t="shared" si="15"/>
        <v>44652</v>
      </c>
      <c r="AD17" s="124">
        <f t="shared" si="16"/>
        <v>4</v>
      </c>
      <c r="AE17" s="129">
        <f t="shared" si="17"/>
        <v>1019156.8741159835</v>
      </c>
      <c r="AF17" s="151">
        <f t="shared" si="18"/>
        <v>2802.681403818955</v>
      </c>
      <c r="AG17" s="151">
        <f t="shared" si="19"/>
        <v>3055.7585861807174</v>
      </c>
      <c r="AH17" s="151">
        <f t="shared" si="20"/>
        <v>5858.4399899996724</v>
      </c>
      <c r="AI17" s="129">
        <f t="shared" si="12"/>
        <v>1016101.1155298027</v>
      </c>
      <c r="AK17" s="130"/>
      <c r="AM17" s="86"/>
      <c r="AN17" s="86"/>
      <c r="AO17" s="86"/>
    </row>
    <row r="18" spans="1:41" x14ac:dyDescent="0.3">
      <c r="A18" s="73">
        <f t="shared" si="4"/>
        <v>44682</v>
      </c>
      <c r="B18" s="74">
        <f t="shared" si="21"/>
        <v>5</v>
      </c>
      <c r="C18" s="70">
        <f t="shared" si="5"/>
        <v>8084220.056392529</v>
      </c>
      <c r="D18" s="75">
        <f t="shared" si="6"/>
        <v>22231.605155079458</v>
      </c>
      <c r="E18" s="75">
        <f t="shared" si="7"/>
        <v>23722.266282252331</v>
      </c>
      <c r="F18" s="75">
        <f t="shared" si="8"/>
        <v>45953.871437331793</v>
      </c>
      <c r="G18" s="70">
        <f t="shared" si="0"/>
        <v>8060497.790110277</v>
      </c>
      <c r="N18" s="150">
        <f t="shared" si="9"/>
        <v>44682</v>
      </c>
      <c r="O18" s="124">
        <f t="shared" si="22"/>
        <v>5</v>
      </c>
      <c r="P18" s="129">
        <f t="shared" si="10"/>
        <v>7068118.9408627264</v>
      </c>
      <c r="Q18" s="151">
        <f t="shared" si="1"/>
        <v>19437.327087372498</v>
      </c>
      <c r="R18" s="151">
        <f t="shared" si="2"/>
        <v>20658.104359959616</v>
      </c>
      <c r="S18" s="151">
        <f t="shared" si="11"/>
        <v>40095.431447332114</v>
      </c>
      <c r="T18" s="129">
        <f t="shared" si="3"/>
        <v>7047460.8365027672</v>
      </c>
      <c r="X18" s="113"/>
      <c r="Y18" s="113"/>
      <c r="Z18" s="86"/>
      <c r="AA18" s="86"/>
      <c r="AB18" s="86"/>
      <c r="AC18" s="150">
        <f t="shared" si="15"/>
        <v>44682</v>
      </c>
      <c r="AD18" s="124">
        <f t="shared" si="16"/>
        <v>5</v>
      </c>
      <c r="AE18" s="129">
        <f t="shared" si="17"/>
        <v>1016101.1155298027</v>
      </c>
      <c r="AF18" s="151">
        <f t="shared" si="18"/>
        <v>2794.2780677069577</v>
      </c>
      <c r="AG18" s="151">
        <f t="shared" si="19"/>
        <v>3064.1619222927143</v>
      </c>
      <c r="AH18" s="151">
        <f t="shared" si="20"/>
        <v>5858.4399899996715</v>
      </c>
      <c r="AI18" s="129">
        <f t="shared" si="12"/>
        <v>1013036.9536075101</v>
      </c>
      <c r="AM18" s="113"/>
      <c r="AN18" s="113"/>
      <c r="AO18" s="86"/>
    </row>
    <row r="19" spans="1:41" x14ac:dyDescent="0.3">
      <c r="A19" s="73">
        <f t="shared" si="4"/>
        <v>44713</v>
      </c>
      <c r="B19" s="74">
        <f t="shared" si="21"/>
        <v>6</v>
      </c>
      <c r="C19" s="70">
        <f t="shared" si="5"/>
        <v>8060497.790110277</v>
      </c>
      <c r="D19" s="75">
        <f t="shared" si="6"/>
        <v>22166.36892280326</v>
      </c>
      <c r="E19" s="75">
        <f t="shared" si="7"/>
        <v>23787.502514528522</v>
      </c>
      <c r="F19" s="75">
        <f t="shared" si="8"/>
        <v>45953.871437331778</v>
      </c>
      <c r="G19" s="70">
        <f t="shared" si="0"/>
        <v>8036710.2875957489</v>
      </c>
      <c r="N19" s="150">
        <f t="shared" si="9"/>
        <v>44713</v>
      </c>
      <c r="O19" s="124">
        <f t="shared" si="22"/>
        <v>6</v>
      </c>
      <c r="P19" s="129">
        <f t="shared" si="10"/>
        <v>7047460.8365027672</v>
      </c>
      <c r="Q19" s="151">
        <f t="shared" si="1"/>
        <v>19380.517300382609</v>
      </c>
      <c r="R19" s="151">
        <f t="shared" si="2"/>
        <v>20714.914146949504</v>
      </c>
      <c r="S19" s="151">
        <f t="shared" si="11"/>
        <v>40095.431447332114</v>
      </c>
      <c r="T19" s="129">
        <f t="shared" si="3"/>
        <v>7026745.9223558176</v>
      </c>
      <c r="X19" s="113"/>
      <c r="Y19" s="113"/>
      <c r="Z19" s="86"/>
      <c r="AA19" s="86"/>
      <c r="AB19" s="86"/>
      <c r="AC19" s="150">
        <f t="shared" si="15"/>
        <v>44713</v>
      </c>
      <c r="AD19" s="124">
        <f t="shared" si="16"/>
        <v>6</v>
      </c>
      <c r="AE19" s="129">
        <f t="shared" si="17"/>
        <v>1013036.9536075101</v>
      </c>
      <c r="AF19" s="151">
        <f t="shared" si="18"/>
        <v>2785.8516224206528</v>
      </c>
      <c r="AG19" s="151">
        <f t="shared" si="19"/>
        <v>3072.5883675790196</v>
      </c>
      <c r="AH19" s="151">
        <f t="shared" si="20"/>
        <v>5858.4399899996724</v>
      </c>
      <c r="AI19" s="129">
        <f t="shared" si="12"/>
        <v>1009964.365239931</v>
      </c>
      <c r="AM19" s="113"/>
      <c r="AN19" s="113"/>
      <c r="AO19" s="86"/>
    </row>
    <row r="20" spans="1:41" x14ac:dyDescent="0.3">
      <c r="A20" s="73">
        <f t="shared" si="4"/>
        <v>44743</v>
      </c>
      <c r="B20" s="74">
        <f t="shared" si="21"/>
        <v>7</v>
      </c>
      <c r="C20" s="70">
        <f t="shared" si="5"/>
        <v>8036710.2875957489</v>
      </c>
      <c r="D20" s="75">
        <f t="shared" si="6"/>
        <v>22100.953290888308</v>
      </c>
      <c r="E20" s="75">
        <f t="shared" si="7"/>
        <v>23852.918146443473</v>
      </c>
      <c r="F20" s="75">
        <f t="shared" si="8"/>
        <v>45953.871437331778</v>
      </c>
      <c r="G20" s="70">
        <f t="shared" si="0"/>
        <v>8012857.3694493053</v>
      </c>
      <c r="N20" s="150">
        <f t="shared" si="9"/>
        <v>44743</v>
      </c>
      <c r="O20" s="124">
        <f t="shared" si="22"/>
        <v>7</v>
      </c>
      <c r="P20" s="129">
        <f t="shared" si="10"/>
        <v>7026745.9223558176</v>
      </c>
      <c r="Q20" s="151">
        <f t="shared" si="1"/>
        <v>19323.551286478498</v>
      </c>
      <c r="R20" s="151">
        <f t="shared" si="2"/>
        <v>20771.880160853612</v>
      </c>
      <c r="S20" s="151">
        <f t="shared" si="11"/>
        <v>40095.431447332114</v>
      </c>
      <c r="T20" s="129">
        <f t="shared" si="3"/>
        <v>7005974.0421949644</v>
      </c>
      <c r="X20" s="113"/>
      <c r="Y20" s="113"/>
      <c r="Z20" s="86"/>
      <c r="AA20" s="86"/>
      <c r="AB20" s="86"/>
      <c r="AC20" s="150">
        <f t="shared" si="15"/>
        <v>44743</v>
      </c>
      <c r="AD20" s="124">
        <f t="shared" si="16"/>
        <v>7</v>
      </c>
      <c r="AE20" s="129">
        <f t="shared" si="17"/>
        <v>1009964.365239931</v>
      </c>
      <c r="AF20" s="151">
        <f t="shared" si="18"/>
        <v>2777.4020044098106</v>
      </c>
      <c r="AG20" s="151">
        <f t="shared" si="19"/>
        <v>3081.0379855898614</v>
      </c>
      <c r="AH20" s="151">
        <f t="shared" si="20"/>
        <v>5858.4399899996715</v>
      </c>
      <c r="AI20" s="129">
        <f t="shared" si="12"/>
        <v>1006883.3272543412</v>
      </c>
      <c r="AM20" s="113"/>
      <c r="AN20" s="113"/>
      <c r="AO20" s="86"/>
    </row>
    <row r="21" spans="1:41" x14ac:dyDescent="0.3">
      <c r="A21" s="73">
        <f t="shared" si="4"/>
        <v>44774</v>
      </c>
      <c r="B21" s="74">
        <f t="shared" si="21"/>
        <v>8</v>
      </c>
      <c r="C21" s="70">
        <f t="shared" si="5"/>
        <v>8012857.3694493053</v>
      </c>
      <c r="D21" s="75">
        <f t="shared" si="6"/>
        <v>22035.357765985591</v>
      </c>
      <c r="E21" s="75">
        <f t="shared" si="7"/>
        <v>23918.513671346194</v>
      </c>
      <c r="F21" s="75">
        <f t="shared" si="8"/>
        <v>45953.871437331785</v>
      </c>
      <c r="G21" s="70">
        <f t="shared" si="0"/>
        <v>7988938.8557779593</v>
      </c>
      <c r="N21" s="150">
        <f t="shared" si="9"/>
        <v>44774</v>
      </c>
      <c r="O21" s="124">
        <f t="shared" si="22"/>
        <v>8</v>
      </c>
      <c r="P21" s="129">
        <f t="shared" si="10"/>
        <v>7005974.0421949644</v>
      </c>
      <c r="Q21" s="151">
        <f t="shared" si="1"/>
        <v>19266.428616036148</v>
      </c>
      <c r="R21" s="151">
        <f t="shared" si="2"/>
        <v>20829.002831295966</v>
      </c>
      <c r="S21" s="151">
        <f t="shared" si="11"/>
        <v>40095.431447332114</v>
      </c>
      <c r="T21" s="129">
        <f t="shared" si="3"/>
        <v>6985145.0393636683</v>
      </c>
      <c r="X21" s="113"/>
      <c r="Y21" s="113"/>
      <c r="Z21" s="86"/>
      <c r="AA21" s="86"/>
      <c r="AB21" s="86"/>
      <c r="AC21" s="150">
        <f t="shared" si="15"/>
        <v>44774</v>
      </c>
      <c r="AD21" s="124">
        <f t="shared" si="16"/>
        <v>8</v>
      </c>
      <c r="AE21" s="129">
        <f t="shared" si="17"/>
        <v>1006883.3272543412</v>
      </c>
      <c r="AF21" s="151">
        <f t="shared" si="18"/>
        <v>2768.9291499494384</v>
      </c>
      <c r="AG21" s="151">
        <f t="shared" si="19"/>
        <v>3089.510840050234</v>
      </c>
      <c r="AH21" s="151">
        <f t="shared" si="20"/>
        <v>5858.4399899996724</v>
      </c>
      <c r="AI21" s="129">
        <f t="shared" si="12"/>
        <v>1003793.816414291</v>
      </c>
      <c r="AM21" s="113"/>
      <c r="AN21" s="113"/>
      <c r="AO21" s="86"/>
    </row>
    <row r="22" spans="1:41" x14ac:dyDescent="0.3">
      <c r="A22" s="73">
        <f t="shared" si="4"/>
        <v>44805</v>
      </c>
      <c r="B22" s="74">
        <f t="shared" si="21"/>
        <v>9</v>
      </c>
      <c r="C22" s="70">
        <f t="shared" si="5"/>
        <v>7988938.8557779593</v>
      </c>
      <c r="D22" s="75">
        <f t="shared" si="6"/>
        <v>21969.581853389383</v>
      </c>
      <c r="E22" s="75">
        <f t="shared" si="7"/>
        <v>23984.289583942398</v>
      </c>
      <c r="F22" s="75">
        <f t="shared" si="8"/>
        <v>45953.871437331778</v>
      </c>
      <c r="G22" s="70">
        <f t="shared" si="0"/>
        <v>7964954.5661940165</v>
      </c>
      <c r="N22" s="150">
        <f t="shared" si="9"/>
        <v>44805</v>
      </c>
      <c r="O22" s="124">
        <f t="shared" si="22"/>
        <v>9</v>
      </c>
      <c r="P22" s="129">
        <f t="shared" si="10"/>
        <v>6985145.0393636683</v>
      </c>
      <c r="Q22" s="151">
        <f t="shared" si="1"/>
        <v>19209.148858250086</v>
      </c>
      <c r="R22" s="151">
        <f t="shared" si="2"/>
        <v>20886.282589082024</v>
      </c>
      <c r="S22" s="151">
        <f t="shared" si="11"/>
        <v>40095.431447332114</v>
      </c>
      <c r="T22" s="129">
        <f t="shared" si="3"/>
        <v>6964258.7567745866</v>
      </c>
      <c r="X22" s="113"/>
      <c r="Y22" s="113"/>
      <c r="Z22" s="86"/>
      <c r="AA22" s="86"/>
      <c r="AB22" s="86"/>
      <c r="AC22" s="150">
        <f t="shared" si="15"/>
        <v>44805</v>
      </c>
      <c r="AD22" s="124">
        <f t="shared" si="16"/>
        <v>9</v>
      </c>
      <c r="AE22" s="129">
        <f t="shared" si="17"/>
        <v>1003793.816414291</v>
      </c>
      <c r="AF22" s="151">
        <f t="shared" si="18"/>
        <v>2760.4329951393001</v>
      </c>
      <c r="AG22" s="151">
        <f t="shared" si="19"/>
        <v>3098.0069948603718</v>
      </c>
      <c r="AH22" s="151">
        <f t="shared" si="20"/>
        <v>5858.4399899996715</v>
      </c>
      <c r="AI22" s="129">
        <f t="shared" si="12"/>
        <v>1000695.8094194307</v>
      </c>
      <c r="AM22" s="113"/>
      <c r="AN22" s="113"/>
      <c r="AO22" s="86"/>
    </row>
    <row r="23" spans="1:41" x14ac:dyDescent="0.3">
      <c r="A23" s="73">
        <f t="shared" si="4"/>
        <v>44835</v>
      </c>
      <c r="B23" s="74">
        <f t="shared" si="21"/>
        <v>10</v>
      </c>
      <c r="C23" s="70">
        <f t="shared" si="5"/>
        <v>7964954.5661940165</v>
      </c>
      <c r="D23" s="75">
        <f t="shared" si="6"/>
        <v>21903.625057033543</v>
      </c>
      <c r="E23" s="75">
        <f t="shared" si="7"/>
        <v>24050.246380298242</v>
      </c>
      <c r="F23" s="75">
        <f t="shared" si="8"/>
        <v>45953.871437331785</v>
      </c>
      <c r="G23" s="70">
        <f t="shared" si="0"/>
        <v>7940904.3198137181</v>
      </c>
      <c r="N23" s="150">
        <f t="shared" si="9"/>
        <v>44835</v>
      </c>
      <c r="O23" s="124">
        <f t="shared" si="22"/>
        <v>10</v>
      </c>
      <c r="P23" s="129">
        <f t="shared" si="10"/>
        <v>6964258.7567745866</v>
      </c>
      <c r="Q23" s="151">
        <f t="shared" si="1"/>
        <v>19151.711581130112</v>
      </c>
      <c r="R23" s="151">
        <f t="shared" si="2"/>
        <v>20943.719866202002</v>
      </c>
      <c r="S23" s="151">
        <f t="shared" si="11"/>
        <v>40095.431447332114</v>
      </c>
      <c r="T23" s="129">
        <f t="shared" si="3"/>
        <v>6943315.0369083844</v>
      </c>
      <c r="X23" s="113"/>
      <c r="Y23" s="113"/>
      <c r="Z23" s="86"/>
      <c r="AA23" s="86"/>
      <c r="AB23" s="86"/>
      <c r="AC23" s="150">
        <f t="shared" si="15"/>
        <v>44835</v>
      </c>
      <c r="AD23" s="124">
        <f t="shared" si="16"/>
        <v>10</v>
      </c>
      <c r="AE23" s="129">
        <f t="shared" si="17"/>
        <v>1000695.8094194307</v>
      </c>
      <c r="AF23" s="151">
        <f t="shared" si="18"/>
        <v>2751.9134759034341</v>
      </c>
      <c r="AG23" s="151">
        <f t="shared" si="19"/>
        <v>3106.5265140962383</v>
      </c>
      <c r="AH23" s="151">
        <f t="shared" si="20"/>
        <v>5858.4399899996724</v>
      </c>
      <c r="AI23" s="129">
        <f t="shared" si="12"/>
        <v>997589.28290533449</v>
      </c>
      <c r="AM23" s="113"/>
      <c r="AN23" s="113"/>
      <c r="AO23" s="86"/>
    </row>
    <row r="24" spans="1:41" x14ac:dyDescent="0.3">
      <c r="A24" s="73">
        <f t="shared" si="4"/>
        <v>44866</v>
      </c>
      <c r="B24" s="74">
        <f t="shared" si="21"/>
        <v>11</v>
      </c>
      <c r="C24" s="70">
        <f t="shared" si="5"/>
        <v>7940904.3198137181</v>
      </c>
      <c r="D24" s="75">
        <f t="shared" si="6"/>
        <v>21837.486879487726</v>
      </c>
      <c r="E24" s="75">
        <f t="shared" si="7"/>
        <v>24116.384557844056</v>
      </c>
      <c r="F24" s="75">
        <f t="shared" si="8"/>
        <v>45953.871437331778</v>
      </c>
      <c r="G24" s="70">
        <f t="shared" si="0"/>
        <v>7916787.9352558739</v>
      </c>
      <c r="N24" s="150">
        <f t="shared" si="9"/>
        <v>44866</v>
      </c>
      <c r="O24" s="124">
        <f t="shared" si="22"/>
        <v>11</v>
      </c>
      <c r="P24" s="129">
        <f t="shared" si="10"/>
        <v>6943315.0369083844</v>
      </c>
      <c r="Q24" s="151">
        <f t="shared" si="1"/>
        <v>19094.116351498058</v>
      </c>
      <c r="R24" s="151">
        <f t="shared" si="2"/>
        <v>21001.315095834056</v>
      </c>
      <c r="S24" s="151">
        <f t="shared" si="11"/>
        <v>40095.431447332114</v>
      </c>
      <c r="T24" s="129">
        <f t="shared" si="3"/>
        <v>6922313.72181255</v>
      </c>
      <c r="X24" s="113"/>
      <c r="Y24" s="113"/>
      <c r="Z24" s="86"/>
      <c r="AA24" s="86"/>
      <c r="AB24" s="86"/>
      <c r="AC24" s="150">
        <f t="shared" si="15"/>
        <v>44866</v>
      </c>
      <c r="AD24" s="124">
        <f t="shared" si="16"/>
        <v>11</v>
      </c>
      <c r="AE24" s="129">
        <f t="shared" si="17"/>
        <v>997589.28290533449</v>
      </c>
      <c r="AF24" s="151">
        <f t="shared" si="18"/>
        <v>2743.3705279896699</v>
      </c>
      <c r="AG24" s="151">
        <f t="shared" si="19"/>
        <v>3115.0694620100026</v>
      </c>
      <c r="AH24" s="151">
        <f t="shared" si="20"/>
        <v>5858.4399899996724</v>
      </c>
      <c r="AI24" s="129">
        <f t="shared" si="12"/>
        <v>994474.21344332444</v>
      </c>
      <c r="AM24" s="113"/>
      <c r="AN24" s="113"/>
      <c r="AO24" s="86"/>
    </row>
    <row r="25" spans="1:41" x14ac:dyDescent="0.3">
      <c r="A25" s="73">
        <f t="shared" si="4"/>
        <v>44896</v>
      </c>
      <c r="B25" s="74">
        <f t="shared" si="21"/>
        <v>12</v>
      </c>
      <c r="C25" s="70">
        <f t="shared" si="5"/>
        <v>7916787.9352558739</v>
      </c>
      <c r="D25" s="75">
        <f t="shared" si="6"/>
        <v>21771.166821953655</v>
      </c>
      <c r="E25" s="75">
        <f t="shared" si="7"/>
        <v>24182.70461537813</v>
      </c>
      <c r="F25" s="75">
        <f t="shared" si="8"/>
        <v>45953.871437331785</v>
      </c>
      <c r="G25" s="70">
        <f t="shared" si="0"/>
        <v>7892605.2306404961</v>
      </c>
      <c r="N25" s="150">
        <f t="shared" si="9"/>
        <v>44896</v>
      </c>
      <c r="O25" s="124">
        <f t="shared" si="22"/>
        <v>12</v>
      </c>
      <c r="P25" s="129">
        <f t="shared" si="10"/>
        <v>6922313.72181255</v>
      </c>
      <c r="Q25" s="151">
        <f t="shared" si="1"/>
        <v>19036.362734984512</v>
      </c>
      <c r="R25" s="151">
        <f t="shared" si="2"/>
        <v>21059.068712347598</v>
      </c>
      <c r="S25" s="151">
        <f t="shared" si="11"/>
        <v>40095.431447332114</v>
      </c>
      <c r="T25" s="129">
        <f t="shared" si="3"/>
        <v>6901254.6531002028</v>
      </c>
      <c r="X25" s="113"/>
      <c r="Y25" s="113"/>
      <c r="Z25" s="86"/>
      <c r="AA25" s="86"/>
      <c r="AB25" s="86"/>
      <c r="AC25" s="150">
        <f t="shared" si="15"/>
        <v>44896</v>
      </c>
      <c r="AD25" s="124">
        <f t="shared" si="16"/>
        <v>12</v>
      </c>
      <c r="AE25" s="129">
        <f t="shared" si="17"/>
        <v>994474.21344332444</v>
      </c>
      <c r="AF25" s="151">
        <f t="shared" si="18"/>
        <v>2734.8040869691426</v>
      </c>
      <c r="AG25" s="151">
        <f t="shared" si="19"/>
        <v>3123.6359030305302</v>
      </c>
      <c r="AH25" s="151">
        <f t="shared" si="20"/>
        <v>5858.4399899996733</v>
      </c>
      <c r="AI25" s="129">
        <f t="shared" si="12"/>
        <v>991350.57754029392</v>
      </c>
      <c r="AM25" s="113"/>
      <c r="AN25" s="113"/>
      <c r="AO25" s="86"/>
    </row>
    <row r="26" spans="1:41" x14ac:dyDescent="0.3">
      <c r="A26" s="73">
        <f t="shared" si="4"/>
        <v>44927</v>
      </c>
      <c r="B26" s="74">
        <f t="shared" si="21"/>
        <v>13</v>
      </c>
      <c r="C26" s="70">
        <f t="shared" si="5"/>
        <v>7892605.2306404961</v>
      </c>
      <c r="D26" s="75">
        <f t="shared" si="6"/>
        <v>21704.664384261367</v>
      </c>
      <c r="E26" s="75">
        <f t="shared" si="7"/>
        <v>24249.207053070422</v>
      </c>
      <c r="F26" s="75">
        <f t="shared" si="8"/>
        <v>45953.871437331793</v>
      </c>
      <c r="G26" s="70">
        <f t="shared" si="0"/>
        <v>7868356.0235874262</v>
      </c>
      <c r="N26" s="150">
        <f t="shared" si="9"/>
        <v>44927</v>
      </c>
      <c r="O26" s="124">
        <f t="shared" si="22"/>
        <v>13</v>
      </c>
      <c r="P26" s="129">
        <f t="shared" si="10"/>
        <v>6901254.6531002028</v>
      </c>
      <c r="Q26" s="151">
        <f t="shared" si="1"/>
        <v>18978.450296025556</v>
      </c>
      <c r="R26" s="151">
        <f t="shared" si="2"/>
        <v>21116.981151306554</v>
      </c>
      <c r="S26" s="151">
        <f t="shared" si="11"/>
        <v>40095.431447332114</v>
      </c>
      <c r="T26" s="129">
        <f t="shared" si="3"/>
        <v>6880137.6719488958</v>
      </c>
      <c r="X26" s="113"/>
      <c r="Y26" s="113"/>
      <c r="Z26" s="86"/>
      <c r="AA26" s="86"/>
      <c r="AB26" s="86"/>
      <c r="AC26" s="150">
        <f t="shared" si="15"/>
        <v>44927</v>
      </c>
      <c r="AD26" s="124">
        <f t="shared" si="16"/>
        <v>13</v>
      </c>
      <c r="AE26" s="129">
        <f t="shared" si="17"/>
        <v>991350.57754029392</v>
      </c>
      <c r="AF26" s="151">
        <f t="shared" si="18"/>
        <v>2726.2140882358085</v>
      </c>
      <c r="AG26" s="151">
        <f t="shared" si="19"/>
        <v>3132.2259017638644</v>
      </c>
      <c r="AH26" s="151">
        <f t="shared" si="20"/>
        <v>5858.4399899996733</v>
      </c>
      <c r="AI26" s="129">
        <f t="shared" si="12"/>
        <v>988218.35163853003</v>
      </c>
      <c r="AM26" s="113"/>
      <c r="AN26" s="113"/>
      <c r="AO26" s="86"/>
    </row>
    <row r="27" spans="1:41" x14ac:dyDescent="0.3">
      <c r="A27" s="73">
        <f t="shared" si="4"/>
        <v>44958</v>
      </c>
      <c r="B27" s="74">
        <f t="shared" si="21"/>
        <v>14</v>
      </c>
      <c r="C27" s="70">
        <f t="shared" si="5"/>
        <v>7868356.0235874262</v>
      </c>
      <c r="D27" s="75">
        <f t="shared" si="6"/>
        <v>21637.979064865416</v>
      </c>
      <c r="E27" s="75">
        <f t="shared" si="7"/>
        <v>24315.892372466365</v>
      </c>
      <c r="F27" s="75">
        <f t="shared" si="8"/>
        <v>45953.871437331778</v>
      </c>
      <c r="G27" s="70">
        <f t="shared" si="0"/>
        <v>7844040.1312149595</v>
      </c>
      <c r="N27" s="150">
        <f t="shared" si="9"/>
        <v>44958</v>
      </c>
      <c r="O27" s="124">
        <f t="shared" si="22"/>
        <v>14</v>
      </c>
      <c r="P27" s="129">
        <f t="shared" si="10"/>
        <v>6880137.6719488958</v>
      </c>
      <c r="Q27" s="151">
        <f t="shared" si="1"/>
        <v>18920.378597859457</v>
      </c>
      <c r="R27" s="151">
        <f t="shared" si="2"/>
        <v>21175.052849472653</v>
      </c>
      <c r="S27" s="151">
        <f t="shared" si="11"/>
        <v>40095.431447332114</v>
      </c>
      <c r="T27" s="129">
        <f t="shared" si="3"/>
        <v>6858962.6190994233</v>
      </c>
      <c r="AC27" s="150">
        <f t="shared" si="15"/>
        <v>44958</v>
      </c>
      <c r="AD27" s="124">
        <f t="shared" si="16"/>
        <v>14</v>
      </c>
      <c r="AE27" s="129">
        <f t="shared" si="17"/>
        <v>988218.35163853003</v>
      </c>
      <c r="AF27" s="151">
        <f t="shared" si="18"/>
        <v>2717.6004670059569</v>
      </c>
      <c r="AG27" s="151">
        <f t="shared" si="19"/>
        <v>3140.839522993715</v>
      </c>
      <c r="AH27" s="151">
        <f t="shared" si="20"/>
        <v>5858.4399899996715</v>
      </c>
      <c r="AI27" s="129">
        <f t="shared" si="12"/>
        <v>985077.51211553637</v>
      </c>
    </row>
    <row r="28" spans="1:41" x14ac:dyDescent="0.3">
      <c r="A28" s="73">
        <f t="shared" si="4"/>
        <v>44986</v>
      </c>
      <c r="B28" s="74">
        <f t="shared" si="21"/>
        <v>15</v>
      </c>
      <c r="C28" s="70">
        <f t="shared" si="5"/>
        <v>7844040.1312149595</v>
      </c>
      <c r="D28" s="75">
        <f t="shared" si="6"/>
        <v>21571.110360841139</v>
      </c>
      <c r="E28" s="75">
        <f t="shared" si="7"/>
        <v>24382.761076490649</v>
      </c>
      <c r="F28" s="75">
        <f t="shared" si="8"/>
        <v>45953.871437331793</v>
      </c>
      <c r="G28" s="70">
        <f t="shared" si="0"/>
        <v>7819657.3701384692</v>
      </c>
      <c r="N28" s="150">
        <f t="shared" si="9"/>
        <v>44986</v>
      </c>
      <c r="O28" s="124">
        <f t="shared" si="22"/>
        <v>15</v>
      </c>
      <c r="P28" s="129">
        <f t="shared" si="10"/>
        <v>6858962.6190994233</v>
      </c>
      <c r="Q28" s="151">
        <f t="shared" si="1"/>
        <v>18862.147202523414</v>
      </c>
      <c r="R28" s="151">
        <f t="shared" si="2"/>
        <v>21233.284244808703</v>
      </c>
      <c r="S28" s="151">
        <f t="shared" si="11"/>
        <v>40095.431447332114</v>
      </c>
      <c r="T28" s="129">
        <f t="shared" si="3"/>
        <v>6837729.3348546149</v>
      </c>
      <c r="AC28" s="150">
        <f t="shared" si="15"/>
        <v>44986</v>
      </c>
      <c r="AD28" s="124">
        <f t="shared" si="16"/>
        <v>15</v>
      </c>
      <c r="AE28" s="129">
        <f t="shared" si="17"/>
        <v>985077.51211553637</v>
      </c>
      <c r="AF28" s="151">
        <f t="shared" si="18"/>
        <v>2708.9631583177252</v>
      </c>
      <c r="AG28" s="151">
        <f t="shared" si="19"/>
        <v>3149.4768316819482</v>
      </c>
      <c r="AH28" s="151">
        <f t="shared" si="20"/>
        <v>5858.4399899996733</v>
      </c>
      <c r="AI28" s="129">
        <f t="shared" si="12"/>
        <v>981928.03528385446</v>
      </c>
    </row>
    <row r="29" spans="1:41" x14ac:dyDescent="0.3">
      <c r="A29" s="73">
        <f t="shared" si="4"/>
        <v>45017</v>
      </c>
      <c r="B29" s="74">
        <f t="shared" si="21"/>
        <v>16</v>
      </c>
      <c r="C29" s="70">
        <f t="shared" si="5"/>
        <v>7819657.3701384692</v>
      </c>
      <c r="D29" s="75">
        <f t="shared" si="6"/>
        <v>21504.057767880786</v>
      </c>
      <c r="E29" s="75">
        <f t="shared" si="7"/>
        <v>24449.813669450996</v>
      </c>
      <c r="F29" s="75">
        <f t="shared" si="8"/>
        <v>45953.871437331778</v>
      </c>
      <c r="G29" s="70">
        <f t="shared" si="0"/>
        <v>7795207.5564690186</v>
      </c>
      <c r="N29" s="150">
        <f t="shared" si="9"/>
        <v>45017</v>
      </c>
      <c r="O29" s="124">
        <f t="shared" si="22"/>
        <v>16</v>
      </c>
      <c r="P29" s="129">
        <f t="shared" si="10"/>
        <v>6837729.3348546149</v>
      </c>
      <c r="Q29" s="151">
        <f t="shared" si="1"/>
        <v>18803.755670850187</v>
      </c>
      <c r="R29" s="151">
        <f t="shared" si="2"/>
        <v>21291.675776481923</v>
      </c>
      <c r="S29" s="151">
        <f t="shared" si="11"/>
        <v>40095.431447332114</v>
      </c>
      <c r="T29" s="129">
        <f t="shared" si="3"/>
        <v>6816437.6590781333</v>
      </c>
      <c r="AC29" s="150">
        <f t="shared" si="15"/>
        <v>45017</v>
      </c>
      <c r="AD29" s="124">
        <f t="shared" si="16"/>
        <v>16</v>
      </c>
      <c r="AE29" s="129">
        <f t="shared" si="17"/>
        <v>981928.03528385446</v>
      </c>
      <c r="AF29" s="151">
        <f t="shared" si="18"/>
        <v>2700.3020970305993</v>
      </c>
      <c r="AG29" s="151">
        <f t="shared" si="19"/>
        <v>3158.1378929690723</v>
      </c>
      <c r="AH29" s="151">
        <f t="shared" si="20"/>
        <v>5858.4399899996715</v>
      </c>
      <c r="AI29" s="129">
        <f t="shared" si="12"/>
        <v>978769.89739088539</v>
      </c>
    </row>
    <row r="30" spans="1:41" x14ac:dyDescent="0.3">
      <c r="A30" s="73">
        <f t="shared" si="4"/>
        <v>45047</v>
      </c>
      <c r="B30" s="74">
        <f t="shared" si="21"/>
        <v>17</v>
      </c>
      <c r="C30" s="70">
        <f t="shared" si="5"/>
        <v>7795207.5564690186</v>
      </c>
      <c r="D30" s="75">
        <f t="shared" si="6"/>
        <v>21436.8207802898</v>
      </c>
      <c r="E30" s="75">
        <f t="shared" si="7"/>
        <v>24517.050657041986</v>
      </c>
      <c r="F30" s="75">
        <f t="shared" si="8"/>
        <v>45953.871437331785</v>
      </c>
      <c r="G30" s="70">
        <f t="shared" si="0"/>
        <v>7770690.5058119763</v>
      </c>
      <c r="N30" s="150">
        <f t="shared" si="9"/>
        <v>45047</v>
      </c>
      <c r="O30" s="124">
        <f t="shared" si="22"/>
        <v>17</v>
      </c>
      <c r="P30" s="129">
        <f t="shared" si="10"/>
        <v>6816437.6590781333</v>
      </c>
      <c r="Q30" s="151">
        <f t="shared" si="1"/>
        <v>18745.203562464863</v>
      </c>
      <c r="R30" s="151">
        <f t="shared" si="2"/>
        <v>21350.22788486725</v>
      </c>
      <c r="S30" s="151">
        <f t="shared" si="11"/>
        <v>40095.431447332114</v>
      </c>
      <c r="T30" s="129">
        <f t="shared" si="3"/>
        <v>6795087.4311932661</v>
      </c>
      <c r="AC30" s="150">
        <f t="shared" si="15"/>
        <v>45047</v>
      </c>
      <c r="AD30" s="124">
        <f t="shared" si="16"/>
        <v>17</v>
      </c>
      <c r="AE30" s="129">
        <f t="shared" si="17"/>
        <v>978769.89739088539</v>
      </c>
      <c r="AF30" s="151">
        <f t="shared" si="18"/>
        <v>2691.6172178249344</v>
      </c>
      <c r="AG30" s="151">
        <f t="shared" si="19"/>
        <v>3166.8227721747376</v>
      </c>
      <c r="AH30" s="151">
        <f t="shared" si="20"/>
        <v>5858.4399899996715</v>
      </c>
      <c r="AI30" s="129">
        <f t="shared" si="12"/>
        <v>975603.07461871067</v>
      </c>
    </row>
    <row r="31" spans="1:41" x14ac:dyDescent="0.3">
      <c r="A31" s="73">
        <f t="shared" si="4"/>
        <v>45078</v>
      </c>
      <c r="B31" s="74">
        <f t="shared" si="21"/>
        <v>18</v>
      </c>
      <c r="C31" s="70">
        <f t="shared" si="5"/>
        <v>7770690.5058119763</v>
      </c>
      <c r="D31" s="75">
        <f t="shared" si="6"/>
        <v>21369.398890982935</v>
      </c>
      <c r="E31" s="75">
        <f t="shared" si="7"/>
        <v>24584.47254634885</v>
      </c>
      <c r="F31" s="75">
        <f t="shared" si="8"/>
        <v>45953.871437331785</v>
      </c>
      <c r="G31" s="70">
        <f t="shared" si="0"/>
        <v>7746106.033265627</v>
      </c>
      <c r="N31" s="150">
        <f t="shared" si="9"/>
        <v>45078</v>
      </c>
      <c r="O31" s="124">
        <f t="shared" si="22"/>
        <v>18</v>
      </c>
      <c r="P31" s="129">
        <f t="shared" si="10"/>
        <v>6795087.4311932661</v>
      </c>
      <c r="Q31" s="151">
        <f t="shared" si="1"/>
        <v>18686.490435781481</v>
      </c>
      <c r="R31" s="151">
        <f t="shared" si="2"/>
        <v>21408.941011550633</v>
      </c>
      <c r="S31" s="151">
        <f t="shared" si="11"/>
        <v>40095.431447332114</v>
      </c>
      <c r="T31" s="129">
        <f t="shared" si="3"/>
        <v>6773678.4901817152</v>
      </c>
      <c r="AC31" s="150">
        <f t="shared" si="15"/>
        <v>45078</v>
      </c>
      <c r="AD31" s="124">
        <f t="shared" si="16"/>
        <v>18</v>
      </c>
      <c r="AE31" s="129">
        <f t="shared" si="17"/>
        <v>975603.07461871067</v>
      </c>
      <c r="AF31" s="151">
        <f t="shared" si="18"/>
        <v>2682.9084552014542</v>
      </c>
      <c r="AG31" s="151">
        <f t="shared" si="19"/>
        <v>3175.5315347982178</v>
      </c>
      <c r="AH31" s="151">
        <f t="shared" si="20"/>
        <v>5858.4399899996715</v>
      </c>
      <c r="AI31" s="129">
        <f t="shared" si="12"/>
        <v>972427.54308391246</v>
      </c>
    </row>
    <row r="32" spans="1:41" x14ac:dyDescent="0.3">
      <c r="A32" s="73">
        <f t="shared" si="4"/>
        <v>45108</v>
      </c>
      <c r="B32" s="74">
        <f t="shared" si="21"/>
        <v>19</v>
      </c>
      <c r="C32" s="70">
        <f t="shared" si="5"/>
        <v>7746106.033265627</v>
      </c>
      <c r="D32" s="75">
        <f t="shared" si="6"/>
        <v>21301.791591480473</v>
      </c>
      <c r="E32" s="75">
        <f t="shared" si="7"/>
        <v>24652.079845851305</v>
      </c>
      <c r="F32" s="75">
        <f t="shared" si="8"/>
        <v>45953.871437331778</v>
      </c>
      <c r="G32" s="70">
        <f t="shared" si="0"/>
        <v>7721453.9534197757</v>
      </c>
      <c r="N32" s="150">
        <f t="shared" si="9"/>
        <v>45108</v>
      </c>
      <c r="O32" s="124">
        <f t="shared" si="22"/>
        <v>19</v>
      </c>
      <c r="P32" s="129">
        <f t="shared" si="10"/>
        <v>6773678.4901817152</v>
      </c>
      <c r="Q32" s="151">
        <f t="shared" si="1"/>
        <v>18627.615847999714</v>
      </c>
      <c r="R32" s="151">
        <f t="shared" si="2"/>
        <v>21467.815599332393</v>
      </c>
      <c r="S32" s="151">
        <f t="shared" si="11"/>
        <v>40095.431447332106</v>
      </c>
      <c r="T32" s="129">
        <f t="shared" si="3"/>
        <v>6752210.6745823827</v>
      </c>
      <c r="AC32" s="150">
        <f t="shared" si="15"/>
        <v>45108</v>
      </c>
      <c r="AD32" s="124">
        <f t="shared" si="16"/>
        <v>19</v>
      </c>
      <c r="AE32" s="129">
        <f t="shared" si="17"/>
        <v>972427.54308391246</v>
      </c>
      <c r="AF32" s="151">
        <f t="shared" si="18"/>
        <v>2674.1757434807587</v>
      </c>
      <c r="AG32" s="151">
        <f t="shared" si="19"/>
        <v>3184.2642465189128</v>
      </c>
      <c r="AH32" s="151">
        <f t="shared" si="20"/>
        <v>5858.4399899996715</v>
      </c>
      <c r="AI32" s="129">
        <f t="shared" si="12"/>
        <v>969243.2788373935</v>
      </c>
    </row>
    <row r="33" spans="1:35" x14ac:dyDescent="0.3">
      <c r="A33" s="73">
        <f t="shared" si="4"/>
        <v>45139</v>
      </c>
      <c r="B33" s="74">
        <f t="shared" si="21"/>
        <v>20</v>
      </c>
      <c r="C33" s="70">
        <f t="shared" si="5"/>
        <v>7721453.9534197757</v>
      </c>
      <c r="D33" s="75">
        <f t="shared" si="6"/>
        <v>21233.998371904385</v>
      </c>
      <c r="E33" s="75">
        <f t="shared" si="7"/>
        <v>24719.873065427404</v>
      </c>
      <c r="F33" s="75">
        <f t="shared" si="8"/>
        <v>45953.871437331793</v>
      </c>
      <c r="G33" s="70">
        <f t="shared" si="0"/>
        <v>7696734.0803543488</v>
      </c>
      <c r="N33" s="150">
        <f t="shared" si="9"/>
        <v>45139</v>
      </c>
      <c r="O33" s="124">
        <f t="shared" si="22"/>
        <v>20</v>
      </c>
      <c r="P33" s="129">
        <f t="shared" si="10"/>
        <v>6752210.6745823827</v>
      </c>
      <c r="Q33" s="151">
        <f t="shared" si="1"/>
        <v>18568.579355101552</v>
      </c>
      <c r="R33" s="151">
        <f t="shared" si="2"/>
        <v>21526.852092230562</v>
      </c>
      <c r="S33" s="151">
        <f t="shared" si="11"/>
        <v>40095.431447332114</v>
      </c>
      <c r="T33" s="129">
        <f t="shared" si="3"/>
        <v>6730683.822490152</v>
      </c>
      <c r="AC33" s="150">
        <f t="shared" si="15"/>
        <v>45139</v>
      </c>
      <c r="AD33" s="124">
        <f t="shared" si="16"/>
        <v>20</v>
      </c>
      <c r="AE33" s="129">
        <f t="shared" si="17"/>
        <v>969243.2788373935</v>
      </c>
      <c r="AF33" s="151">
        <f t="shared" si="18"/>
        <v>2665.4190168028322</v>
      </c>
      <c r="AG33" s="151">
        <f t="shared" si="19"/>
        <v>3193.0209731968403</v>
      </c>
      <c r="AH33" s="151">
        <f t="shared" si="20"/>
        <v>5858.4399899996724</v>
      </c>
      <c r="AI33" s="129">
        <f t="shared" si="12"/>
        <v>966050.25786419667</v>
      </c>
    </row>
    <row r="34" spans="1:35" x14ac:dyDescent="0.3">
      <c r="A34" s="73">
        <f t="shared" si="4"/>
        <v>45170</v>
      </c>
      <c r="B34" s="74">
        <f t="shared" si="21"/>
        <v>21</v>
      </c>
      <c r="C34" s="70">
        <f t="shared" si="5"/>
        <v>7696734.0803543488</v>
      </c>
      <c r="D34" s="75">
        <f t="shared" si="6"/>
        <v>21166.018720974454</v>
      </c>
      <c r="E34" s="75">
        <f t="shared" si="7"/>
        <v>24787.852716357327</v>
      </c>
      <c r="F34" s="75">
        <f t="shared" si="8"/>
        <v>45953.871437331778</v>
      </c>
      <c r="G34" s="70">
        <f t="shared" si="0"/>
        <v>7671946.2276379913</v>
      </c>
      <c r="N34" s="150">
        <f t="shared" si="9"/>
        <v>45170</v>
      </c>
      <c r="O34" s="124">
        <f t="shared" si="22"/>
        <v>21</v>
      </c>
      <c r="P34" s="129">
        <f t="shared" si="10"/>
        <v>6730683.822490152</v>
      </c>
      <c r="Q34" s="151">
        <f t="shared" si="1"/>
        <v>18509.38051184791</v>
      </c>
      <c r="R34" s="151">
        <f t="shared" si="2"/>
        <v>21586.050935484196</v>
      </c>
      <c r="S34" s="151">
        <f t="shared" si="11"/>
        <v>40095.431447332106</v>
      </c>
      <c r="T34" s="129">
        <f t="shared" si="3"/>
        <v>6709097.7715546675</v>
      </c>
      <c r="AC34" s="150">
        <f t="shared" si="15"/>
        <v>45170</v>
      </c>
      <c r="AD34" s="124">
        <f t="shared" si="16"/>
        <v>21</v>
      </c>
      <c r="AE34" s="129">
        <f t="shared" si="17"/>
        <v>966050.25786419667</v>
      </c>
      <c r="AF34" s="151">
        <f t="shared" si="18"/>
        <v>2656.63820912654</v>
      </c>
      <c r="AG34" s="151">
        <f t="shared" si="19"/>
        <v>3201.8017808731315</v>
      </c>
      <c r="AH34" s="151">
        <f t="shared" si="20"/>
        <v>5858.4399899996715</v>
      </c>
      <c r="AI34" s="129">
        <f t="shared" si="12"/>
        <v>962848.45608332357</v>
      </c>
    </row>
    <row r="35" spans="1:35" x14ac:dyDescent="0.3">
      <c r="A35" s="73">
        <f t="shared" si="4"/>
        <v>45200</v>
      </c>
      <c r="B35" s="74">
        <f t="shared" si="21"/>
        <v>22</v>
      </c>
      <c r="C35" s="70">
        <f t="shared" si="5"/>
        <v>7671946.2276379913</v>
      </c>
      <c r="D35" s="75">
        <f t="shared" si="6"/>
        <v>21097.852126004473</v>
      </c>
      <c r="E35" s="75">
        <f t="shared" si="7"/>
        <v>24856.019311327313</v>
      </c>
      <c r="F35" s="75">
        <f t="shared" si="8"/>
        <v>45953.871437331785</v>
      </c>
      <c r="G35" s="70">
        <f t="shared" si="0"/>
        <v>7647090.2083266638</v>
      </c>
      <c r="N35" s="150">
        <f t="shared" si="9"/>
        <v>45200</v>
      </c>
      <c r="O35" s="124">
        <f t="shared" si="22"/>
        <v>22</v>
      </c>
      <c r="P35" s="129">
        <f t="shared" si="10"/>
        <v>6709097.7715546675</v>
      </c>
      <c r="Q35" s="151">
        <f t="shared" si="1"/>
        <v>18450.018871775334</v>
      </c>
      <c r="R35" s="151">
        <f t="shared" si="2"/>
        <v>21645.412575556777</v>
      </c>
      <c r="S35" s="151">
        <f t="shared" si="11"/>
        <v>40095.431447332114</v>
      </c>
      <c r="T35" s="129">
        <f t="shared" si="3"/>
        <v>6687452.3589791106</v>
      </c>
      <c r="AC35" s="150">
        <f t="shared" si="15"/>
        <v>45200</v>
      </c>
      <c r="AD35" s="124">
        <f t="shared" si="16"/>
        <v>22</v>
      </c>
      <c r="AE35" s="129">
        <f t="shared" si="17"/>
        <v>962848.45608332357</v>
      </c>
      <c r="AF35" s="151">
        <f t="shared" si="18"/>
        <v>2647.8332542291396</v>
      </c>
      <c r="AG35" s="151">
        <f t="shared" si="19"/>
        <v>3210.6067357705329</v>
      </c>
      <c r="AH35" s="151">
        <f t="shared" si="20"/>
        <v>5858.4399899996724</v>
      </c>
      <c r="AI35" s="129">
        <f t="shared" si="12"/>
        <v>959637.84934755298</v>
      </c>
    </row>
    <row r="36" spans="1:35" x14ac:dyDescent="0.3">
      <c r="A36" s="73">
        <f t="shared" si="4"/>
        <v>45231</v>
      </c>
      <c r="B36" s="74">
        <f t="shared" si="21"/>
        <v>23</v>
      </c>
      <c r="C36" s="70">
        <f t="shared" si="5"/>
        <v>7647090.2083266638</v>
      </c>
      <c r="D36" s="75">
        <f t="shared" si="6"/>
        <v>21029.498072898321</v>
      </c>
      <c r="E36" s="75">
        <f t="shared" si="7"/>
        <v>24924.373364433464</v>
      </c>
      <c r="F36" s="75">
        <f t="shared" si="8"/>
        <v>45953.871437331785</v>
      </c>
      <c r="G36" s="70">
        <f t="shared" si="0"/>
        <v>7622165.8349622302</v>
      </c>
      <c r="N36" s="150">
        <f t="shared" si="9"/>
        <v>45231</v>
      </c>
      <c r="O36" s="124">
        <f t="shared" si="22"/>
        <v>23</v>
      </c>
      <c r="P36" s="129">
        <f t="shared" si="10"/>
        <v>6687452.3589791106</v>
      </c>
      <c r="Q36" s="151">
        <f t="shared" si="1"/>
        <v>18390.493987192553</v>
      </c>
      <c r="R36" s="151">
        <f t="shared" si="2"/>
        <v>21704.937460139561</v>
      </c>
      <c r="S36" s="151">
        <f t="shared" si="11"/>
        <v>40095.431447332114</v>
      </c>
      <c r="T36" s="129">
        <f t="shared" si="3"/>
        <v>6665747.4215189712</v>
      </c>
      <c r="AC36" s="150">
        <f t="shared" si="15"/>
        <v>45231</v>
      </c>
      <c r="AD36" s="124">
        <f t="shared" si="16"/>
        <v>23</v>
      </c>
      <c r="AE36" s="129">
        <f t="shared" si="17"/>
        <v>959637.84934755298</v>
      </c>
      <c r="AF36" s="151">
        <f t="shared" si="18"/>
        <v>2639.0040857057702</v>
      </c>
      <c r="AG36" s="151">
        <f t="shared" si="19"/>
        <v>3219.4359042939022</v>
      </c>
      <c r="AH36" s="151">
        <f t="shared" si="20"/>
        <v>5858.4399899996724</v>
      </c>
      <c r="AI36" s="129">
        <f t="shared" si="12"/>
        <v>956418.41344325908</v>
      </c>
    </row>
    <row r="37" spans="1:35" x14ac:dyDescent="0.3">
      <c r="A37" s="73">
        <f t="shared" si="4"/>
        <v>45261</v>
      </c>
      <c r="B37" s="74">
        <f t="shared" si="21"/>
        <v>24</v>
      </c>
      <c r="C37" s="70">
        <f t="shared" si="5"/>
        <v>7622165.8349622302</v>
      </c>
      <c r="D37" s="75">
        <f t="shared" si="6"/>
        <v>20960.956046146133</v>
      </c>
      <c r="E37" s="75">
        <f t="shared" si="7"/>
        <v>24992.915391185652</v>
      </c>
      <c r="F37" s="75">
        <f t="shared" si="8"/>
        <v>45953.871437331785</v>
      </c>
      <c r="G37" s="70">
        <f t="shared" si="0"/>
        <v>7597172.9195710449</v>
      </c>
      <c r="N37" s="150">
        <f t="shared" si="9"/>
        <v>45261</v>
      </c>
      <c r="O37" s="124">
        <f t="shared" si="22"/>
        <v>24</v>
      </c>
      <c r="P37" s="129">
        <f t="shared" si="10"/>
        <v>6665747.4215189712</v>
      </c>
      <c r="Q37" s="151">
        <f t="shared" si="1"/>
        <v>18330.80540917717</v>
      </c>
      <c r="R37" s="151">
        <f t="shared" si="2"/>
        <v>21764.62603815494</v>
      </c>
      <c r="S37" s="151">
        <f t="shared" si="11"/>
        <v>40095.431447332114</v>
      </c>
      <c r="T37" s="129">
        <f t="shared" si="3"/>
        <v>6643982.7954808166</v>
      </c>
      <c r="AC37" s="150">
        <f t="shared" si="15"/>
        <v>45261</v>
      </c>
      <c r="AD37" s="124">
        <f t="shared" si="16"/>
        <v>24</v>
      </c>
      <c r="AE37" s="129">
        <f t="shared" si="17"/>
        <v>956418.41344325908</v>
      </c>
      <c r="AF37" s="151">
        <f t="shared" si="18"/>
        <v>2630.1506369689623</v>
      </c>
      <c r="AG37" s="151">
        <f t="shared" si="19"/>
        <v>3228.2893530307101</v>
      </c>
      <c r="AH37" s="151">
        <f t="shared" si="20"/>
        <v>5858.4399899996724</v>
      </c>
      <c r="AI37" s="129">
        <f t="shared" si="12"/>
        <v>953190.12409022835</v>
      </c>
    </row>
    <row r="38" spans="1:35" x14ac:dyDescent="0.3">
      <c r="A38" s="73">
        <f t="shared" si="4"/>
        <v>45292</v>
      </c>
      <c r="B38" s="74">
        <f t="shared" si="21"/>
        <v>25</v>
      </c>
      <c r="C38" s="70">
        <f t="shared" si="5"/>
        <v>7597172.9195710449</v>
      </c>
      <c r="D38" s="75">
        <f t="shared" si="6"/>
        <v>20892.225528820374</v>
      </c>
      <c r="E38" s="75">
        <f t="shared" si="7"/>
        <v>25061.645908511411</v>
      </c>
      <c r="F38" s="75">
        <f t="shared" si="8"/>
        <v>45953.871437331785</v>
      </c>
      <c r="G38" s="70">
        <f t="shared" si="0"/>
        <v>7572111.2736625336</v>
      </c>
      <c r="N38" s="150">
        <f t="shared" si="9"/>
        <v>45292</v>
      </c>
      <c r="O38" s="124">
        <f t="shared" si="22"/>
        <v>25</v>
      </c>
      <c r="P38" s="129">
        <f t="shared" si="10"/>
        <v>6643982.7954808166</v>
      </c>
      <c r="Q38" s="151">
        <f t="shared" si="1"/>
        <v>18270.952687572244</v>
      </c>
      <c r="R38" s="151">
        <f t="shared" si="2"/>
        <v>21824.478759759866</v>
      </c>
      <c r="S38" s="151">
        <f t="shared" si="11"/>
        <v>40095.431447332114</v>
      </c>
      <c r="T38" s="129">
        <f t="shared" si="3"/>
        <v>6622158.3167210566</v>
      </c>
      <c r="AC38" s="150">
        <f t="shared" si="15"/>
        <v>45292</v>
      </c>
      <c r="AD38" s="124">
        <f t="shared" si="16"/>
        <v>25</v>
      </c>
      <c r="AE38" s="129">
        <f t="shared" si="17"/>
        <v>953190.12409022835</v>
      </c>
      <c r="AF38" s="151">
        <f t="shared" si="18"/>
        <v>2621.2728412481283</v>
      </c>
      <c r="AG38" s="151">
        <f t="shared" si="19"/>
        <v>3237.1671487515446</v>
      </c>
      <c r="AH38" s="151">
        <f t="shared" si="20"/>
        <v>5858.4399899996733</v>
      </c>
      <c r="AI38" s="129">
        <f t="shared" si="12"/>
        <v>949952.95694147679</v>
      </c>
    </row>
    <row r="39" spans="1:35" x14ac:dyDescent="0.3">
      <c r="A39" s="73">
        <f t="shared" si="4"/>
        <v>45323</v>
      </c>
      <c r="B39" s="74">
        <f t="shared" si="21"/>
        <v>26</v>
      </c>
      <c r="C39" s="70">
        <f t="shared" si="5"/>
        <v>7572111.2736625336</v>
      </c>
      <c r="D39" s="75">
        <f t="shared" si="6"/>
        <v>20823.306002571968</v>
      </c>
      <c r="E39" s="75">
        <f t="shared" si="7"/>
        <v>25130.565434759817</v>
      </c>
      <c r="F39" s="75">
        <f t="shared" si="8"/>
        <v>45953.871437331785</v>
      </c>
      <c r="G39" s="70">
        <f t="shared" si="0"/>
        <v>7546980.7082277741</v>
      </c>
      <c r="N39" s="150">
        <f t="shared" si="9"/>
        <v>45323</v>
      </c>
      <c r="O39" s="124">
        <f t="shared" si="22"/>
        <v>26</v>
      </c>
      <c r="P39" s="129">
        <f t="shared" si="10"/>
        <v>6622158.3167210566</v>
      </c>
      <c r="Q39" s="151">
        <f t="shared" si="1"/>
        <v>18210.935370982905</v>
      </c>
      <c r="R39" s="151">
        <f t="shared" si="2"/>
        <v>21884.496076349209</v>
      </c>
      <c r="S39" s="151">
        <f t="shared" si="11"/>
        <v>40095.431447332114</v>
      </c>
      <c r="T39" s="129">
        <f t="shared" si="3"/>
        <v>6600273.8206447074</v>
      </c>
      <c r="AC39" s="150">
        <f t="shared" si="15"/>
        <v>45323</v>
      </c>
      <c r="AD39" s="124">
        <f t="shared" si="16"/>
        <v>26</v>
      </c>
      <c r="AE39" s="129">
        <f t="shared" si="17"/>
        <v>949952.95694147679</v>
      </c>
      <c r="AF39" s="151">
        <f t="shared" si="18"/>
        <v>2612.3706315890613</v>
      </c>
      <c r="AG39" s="151">
        <f t="shared" si="19"/>
        <v>3246.0693584106111</v>
      </c>
      <c r="AH39" s="151">
        <f t="shared" si="20"/>
        <v>5858.4399899996724</v>
      </c>
      <c r="AI39" s="129">
        <f t="shared" si="12"/>
        <v>946706.88758306613</v>
      </c>
    </row>
    <row r="40" spans="1:35" x14ac:dyDescent="0.3">
      <c r="A40" s="73">
        <f t="shared" si="4"/>
        <v>45352</v>
      </c>
      <c r="B40" s="74">
        <f t="shared" si="21"/>
        <v>27</v>
      </c>
      <c r="C40" s="70">
        <f t="shared" si="5"/>
        <v>7546980.7082277741</v>
      </c>
      <c r="D40" s="75">
        <f t="shared" si="6"/>
        <v>20754.196947626377</v>
      </c>
      <c r="E40" s="75">
        <f t="shared" si="7"/>
        <v>25199.674489705409</v>
      </c>
      <c r="F40" s="75">
        <f t="shared" si="8"/>
        <v>45953.871437331785</v>
      </c>
      <c r="G40" s="70">
        <f t="shared" si="0"/>
        <v>7521781.0337380683</v>
      </c>
      <c r="N40" s="150">
        <f t="shared" si="9"/>
        <v>45352</v>
      </c>
      <c r="O40" s="124">
        <f t="shared" si="22"/>
        <v>27</v>
      </c>
      <c r="P40" s="129">
        <f t="shared" si="10"/>
        <v>6600273.8206447074</v>
      </c>
      <c r="Q40" s="151">
        <f t="shared" si="1"/>
        <v>18150.753006772942</v>
      </c>
      <c r="R40" s="151">
        <f t="shared" si="2"/>
        <v>21944.678440559172</v>
      </c>
      <c r="S40" s="151">
        <f t="shared" si="11"/>
        <v>40095.431447332114</v>
      </c>
      <c r="T40" s="129">
        <f t="shared" si="3"/>
        <v>6578329.1422041487</v>
      </c>
      <c r="AC40" s="150">
        <f t="shared" si="15"/>
        <v>45352</v>
      </c>
      <c r="AD40" s="124">
        <f t="shared" si="16"/>
        <v>27</v>
      </c>
      <c r="AE40" s="129">
        <f t="shared" si="17"/>
        <v>946706.88758306613</v>
      </c>
      <c r="AF40" s="151">
        <f t="shared" si="18"/>
        <v>2603.4439408534317</v>
      </c>
      <c r="AG40" s="151">
        <f t="shared" si="19"/>
        <v>3254.9960491462407</v>
      </c>
      <c r="AH40" s="151">
        <f t="shared" si="20"/>
        <v>5858.4399899996724</v>
      </c>
      <c r="AI40" s="129">
        <f t="shared" si="12"/>
        <v>943451.89153391984</v>
      </c>
    </row>
    <row r="41" spans="1:35" x14ac:dyDescent="0.3">
      <c r="A41" s="73">
        <f t="shared" si="4"/>
        <v>45383</v>
      </c>
      <c r="B41" s="74">
        <f t="shared" si="21"/>
        <v>28</v>
      </c>
      <c r="C41" s="70">
        <f t="shared" si="5"/>
        <v>7521781.0337380683</v>
      </c>
      <c r="D41" s="75">
        <f t="shared" si="6"/>
        <v>20684.897842779686</v>
      </c>
      <c r="E41" s="75">
        <f t="shared" si="7"/>
        <v>25268.973594552102</v>
      </c>
      <c r="F41" s="75">
        <f t="shared" si="8"/>
        <v>45953.871437331793</v>
      </c>
      <c r="G41" s="70">
        <f t="shared" si="0"/>
        <v>7496512.0601435164</v>
      </c>
      <c r="N41" s="150">
        <f t="shared" si="9"/>
        <v>45383</v>
      </c>
      <c r="O41" s="124">
        <f t="shared" si="22"/>
        <v>28</v>
      </c>
      <c r="P41" s="129">
        <f t="shared" si="10"/>
        <v>6578329.1422041487</v>
      </c>
      <c r="Q41" s="151">
        <f t="shared" si="1"/>
        <v>18090.405141061405</v>
      </c>
      <c r="R41" s="151">
        <f t="shared" si="2"/>
        <v>22005.026306270709</v>
      </c>
      <c r="S41" s="151">
        <f t="shared" si="11"/>
        <v>40095.431447332114</v>
      </c>
      <c r="T41" s="129">
        <f t="shared" si="3"/>
        <v>6556324.1158978781</v>
      </c>
      <c r="AC41" s="150">
        <f t="shared" si="15"/>
        <v>45383</v>
      </c>
      <c r="AD41" s="124">
        <f t="shared" si="16"/>
        <v>28</v>
      </c>
      <c r="AE41" s="129">
        <f t="shared" si="17"/>
        <v>943451.89153391984</v>
      </c>
      <c r="AF41" s="151">
        <f t="shared" si="18"/>
        <v>2594.4927017182795</v>
      </c>
      <c r="AG41" s="151">
        <f t="shared" si="19"/>
        <v>3263.9472882813925</v>
      </c>
      <c r="AH41" s="151">
        <f t="shared" si="20"/>
        <v>5858.4399899996715</v>
      </c>
      <c r="AI41" s="129">
        <f t="shared" si="12"/>
        <v>940187.94424563844</v>
      </c>
    </row>
    <row r="42" spans="1:35" x14ac:dyDescent="0.3">
      <c r="A42" s="73">
        <f t="shared" si="4"/>
        <v>45413</v>
      </c>
      <c r="B42" s="74">
        <f t="shared" si="21"/>
        <v>29</v>
      </c>
      <c r="C42" s="70">
        <f t="shared" si="5"/>
        <v>7496512.0601435164</v>
      </c>
      <c r="D42" s="75">
        <f t="shared" si="6"/>
        <v>20615.408165394671</v>
      </c>
      <c r="E42" s="75">
        <f t="shared" si="7"/>
        <v>25338.463271937122</v>
      </c>
      <c r="F42" s="75">
        <f t="shared" si="8"/>
        <v>45953.871437331793</v>
      </c>
      <c r="G42" s="70">
        <f t="shared" si="0"/>
        <v>7471173.5968715791</v>
      </c>
      <c r="N42" s="150">
        <f t="shared" si="9"/>
        <v>45413</v>
      </c>
      <c r="O42" s="124">
        <f t="shared" si="22"/>
        <v>29</v>
      </c>
      <c r="P42" s="129">
        <f t="shared" si="10"/>
        <v>6556324.1158978781</v>
      </c>
      <c r="Q42" s="151">
        <f t="shared" si="1"/>
        <v>18029.891318719165</v>
      </c>
      <c r="R42" s="151">
        <f t="shared" si="2"/>
        <v>22065.540128612953</v>
      </c>
      <c r="S42" s="151">
        <f t="shared" si="11"/>
        <v>40095.431447332114</v>
      </c>
      <c r="T42" s="129">
        <f t="shared" si="3"/>
        <v>6534258.5757692652</v>
      </c>
      <c r="AC42" s="150">
        <f t="shared" si="15"/>
        <v>45413</v>
      </c>
      <c r="AD42" s="124">
        <f t="shared" si="16"/>
        <v>29</v>
      </c>
      <c r="AE42" s="129">
        <f t="shared" si="17"/>
        <v>940187.94424563844</v>
      </c>
      <c r="AF42" s="151">
        <f t="shared" si="18"/>
        <v>2585.5168466755063</v>
      </c>
      <c r="AG42" s="151">
        <f t="shared" si="19"/>
        <v>3272.9231433241671</v>
      </c>
      <c r="AH42" s="151">
        <f t="shared" si="20"/>
        <v>5858.4399899996733</v>
      </c>
      <c r="AI42" s="129">
        <f t="shared" si="12"/>
        <v>936915.02110231423</v>
      </c>
    </row>
    <row r="43" spans="1:35" x14ac:dyDescent="0.3">
      <c r="A43" s="73">
        <f t="shared" si="4"/>
        <v>45444</v>
      </c>
      <c r="B43" s="74">
        <f t="shared" si="21"/>
        <v>30</v>
      </c>
      <c r="C43" s="70">
        <f t="shared" si="5"/>
        <v>7471173.5968715791</v>
      </c>
      <c r="D43" s="75">
        <f t="shared" si="6"/>
        <v>20545.727391396842</v>
      </c>
      <c r="E43" s="75">
        <f t="shared" si="7"/>
        <v>25408.144045934947</v>
      </c>
      <c r="F43" s="75">
        <f t="shared" si="8"/>
        <v>45953.871437331793</v>
      </c>
      <c r="G43" s="70">
        <f t="shared" si="0"/>
        <v>7445765.4528256441</v>
      </c>
      <c r="N43" s="150">
        <f t="shared" si="9"/>
        <v>45444</v>
      </c>
      <c r="O43" s="124">
        <f t="shared" si="22"/>
        <v>30</v>
      </c>
      <c r="P43" s="129">
        <f t="shared" si="10"/>
        <v>6534258.5757692652</v>
      </c>
      <c r="Q43" s="151">
        <f t="shared" si="1"/>
        <v>17969.211083365477</v>
      </c>
      <c r="R43" s="151">
        <f t="shared" si="2"/>
        <v>22126.220363966637</v>
      </c>
      <c r="S43" s="151">
        <f t="shared" si="11"/>
        <v>40095.431447332114</v>
      </c>
      <c r="T43" s="129">
        <f t="shared" si="3"/>
        <v>6512132.355405299</v>
      </c>
      <c r="AC43" s="150">
        <f t="shared" si="15"/>
        <v>45444</v>
      </c>
      <c r="AD43" s="124">
        <f t="shared" si="16"/>
        <v>30</v>
      </c>
      <c r="AE43" s="129">
        <f t="shared" si="17"/>
        <v>936915.02110231423</v>
      </c>
      <c r="AF43" s="151">
        <f t="shared" si="18"/>
        <v>2576.5163080313646</v>
      </c>
      <c r="AG43" s="151">
        <f t="shared" si="19"/>
        <v>3281.9236819683078</v>
      </c>
      <c r="AH43" s="151">
        <f t="shared" si="20"/>
        <v>5858.4399899996724</v>
      </c>
      <c r="AI43" s="129">
        <f t="shared" si="12"/>
        <v>933633.09742034588</v>
      </c>
    </row>
    <row r="44" spans="1:35" x14ac:dyDescent="0.3">
      <c r="A44" s="73">
        <f t="shared" si="4"/>
        <v>45474</v>
      </c>
      <c r="B44" s="74">
        <f t="shared" si="21"/>
        <v>31</v>
      </c>
      <c r="C44" s="70">
        <f t="shared" si="5"/>
        <v>7445765.4528256441</v>
      </c>
      <c r="D44" s="75">
        <f t="shared" si="6"/>
        <v>20475.854995270522</v>
      </c>
      <c r="E44" s="75">
        <f t="shared" si="7"/>
        <v>25478.016442061264</v>
      </c>
      <c r="F44" s="75">
        <f t="shared" si="8"/>
        <v>45953.871437331785</v>
      </c>
      <c r="G44" s="70">
        <f t="shared" si="0"/>
        <v>7420287.4363835827</v>
      </c>
      <c r="N44" s="150">
        <f t="shared" si="9"/>
        <v>45474</v>
      </c>
      <c r="O44" s="124">
        <f t="shared" si="22"/>
        <v>31</v>
      </c>
      <c r="P44" s="129">
        <f t="shared" si="10"/>
        <v>6512132.355405299</v>
      </c>
      <c r="Q44" s="151">
        <f t="shared" si="1"/>
        <v>17908.36397736457</v>
      </c>
      <c r="R44" s="151">
        <f t="shared" si="2"/>
        <v>22187.067469967547</v>
      </c>
      <c r="S44" s="151">
        <f t="shared" si="11"/>
        <v>40095.431447332114</v>
      </c>
      <c r="T44" s="129">
        <f t="shared" si="3"/>
        <v>6489945.2879353315</v>
      </c>
      <c r="AC44" s="150">
        <f t="shared" si="15"/>
        <v>45474</v>
      </c>
      <c r="AD44" s="124">
        <f t="shared" si="16"/>
        <v>31</v>
      </c>
      <c r="AE44" s="129">
        <f t="shared" si="17"/>
        <v>933633.09742034588</v>
      </c>
      <c r="AF44" s="151">
        <f t="shared" si="18"/>
        <v>2567.491017905952</v>
      </c>
      <c r="AG44" s="151">
        <f t="shared" si="19"/>
        <v>3290.9489720937208</v>
      </c>
      <c r="AH44" s="151">
        <f t="shared" si="20"/>
        <v>5858.4399899996733</v>
      </c>
      <c r="AI44" s="129">
        <f t="shared" si="12"/>
        <v>930342.14844825212</v>
      </c>
    </row>
    <row r="45" spans="1:35" x14ac:dyDescent="0.3">
      <c r="A45" s="73">
        <f t="shared" si="4"/>
        <v>45505</v>
      </c>
      <c r="B45" s="74">
        <f t="shared" si="21"/>
        <v>32</v>
      </c>
      <c r="C45" s="70">
        <f t="shared" si="5"/>
        <v>7420287.4363835827</v>
      </c>
      <c r="D45" s="75">
        <f t="shared" si="6"/>
        <v>20405.790450054858</v>
      </c>
      <c r="E45" s="75">
        <f t="shared" si="7"/>
        <v>25548.080987276931</v>
      </c>
      <c r="F45" s="75">
        <f t="shared" si="8"/>
        <v>45953.871437331793</v>
      </c>
      <c r="G45" s="70">
        <f t="shared" si="0"/>
        <v>7394739.3553963061</v>
      </c>
      <c r="N45" s="150">
        <f t="shared" si="9"/>
        <v>45505</v>
      </c>
      <c r="O45" s="124">
        <f t="shared" si="22"/>
        <v>32</v>
      </c>
      <c r="P45" s="129">
        <f t="shared" si="10"/>
        <v>6489945.2879353315</v>
      </c>
      <c r="Q45" s="151">
        <f t="shared" si="1"/>
        <v>17847.349541822161</v>
      </c>
      <c r="R45" s="151">
        <f t="shared" si="2"/>
        <v>22248.081905509956</v>
      </c>
      <c r="S45" s="151">
        <f t="shared" si="11"/>
        <v>40095.431447332114</v>
      </c>
      <c r="T45" s="129">
        <f t="shared" si="3"/>
        <v>6467697.2060298212</v>
      </c>
      <c r="AC45" s="150">
        <f t="shared" si="15"/>
        <v>45505</v>
      </c>
      <c r="AD45" s="124">
        <f t="shared" si="16"/>
        <v>32</v>
      </c>
      <c r="AE45" s="129">
        <f t="shared" si="17"/>
        <v>930342.14844825212</v>
      </c>
      <c r="AF45" s="151">
        <f t="shared" si="18"/>
        <v>2558.4409082326947</v>
      </c>
      <c r="AG45" s="151">
        <f t="shared" si="19"/>
        <v>3299.9990817669782</v>
      </c>
      <c r="AH45" s="151">
        <f t="shared" si="20"/>
        <v>5858.4399899996733</v>
      </c>
      <c r="AI45" s="129">
        <f t="shared" si="12"/>
        <v>927042.14936648519</v>
      </c>
    </row>
    <row r="46" spans="1:35" x14ac:dyDescent="0.3">
      <c r="A46" s="73">
        <f t="shared" si="4"/>
        <v>45536</v>
      </c>
      <c r="B46" s="74">
        <f t="shared" si="21"/>
        <v>33</v>
      </c>
      <c r="C46" s="70">
        <f t="shared" si="5"/>
        <v>7394739.3553963061</v>
      </c>
      <c r="D46" s="75">
        <f t="shared" si="6"/>
        <v>20335.533227339838</v>
      </c>
      <c r="E46" s="75">
        <f t="shared" si="7"/>
        <v>25618.338209991947</v>
      </c>
      <c r="F46" s="75">
        <f t="shared" si="8"/>
        <v>45953.871437331785</v>
      </c>
      <c r="G46" s="70">
        <f t="shared" si="0"/>
        <v>7369121.0171863139</v>
      </c>
      <c r="N46" s="150">
        <f t="shared" si="9"/>
        <v>45536</v>
      </c>
      <c r="O46" s="124">
        <f t="shared" si="22"/>
        <v>33</v>
      </c>
      <c r="P46" s="129">
        <f t="shared" si="10"/>
        <v>6467697.2060298212</v>
      </c>
      <c r="Q46" s="151">
        <f t="shared" si="1"/>
        <v>17786.167316582007</v>
      </c>
      <c r="R46" s="151">
        <f t="shared" si="2"/>
        <v>22309.264130750107</v>
      </c>
      <c r="S46" s="151">
        <f t="shared" si="11"/>
        <v>40095.431447332114</v>
      </c>
      <c r="T46" s="129">
        <f t="shared" si="3"/>
        <v>6445387.9418990714</v>
      </c>
      <c r="AC46" s="150">
        <f t="shared" si="15"/>
        <v>45536</v>
      </c>
      <c r="AD46" s="124">
        <f t="shared" si="16"/>
        <v>33</v>
      </c>
      <c r="AE46" s="129">
        <f t="shared" si="17"/>
        <v>927042.14936648519</v>
      </c>
      <c r="AF46" s="151">
        <f t="shared" si="18"/>
        <v>2549.3659107578346</v>
      </c>
      <c r="AG46" s="151">
        <f t="shared" si="19"/>
        <v>3309.0740792418378</v>
      </c>
      <c r="AH46" s="151">
        <f t="shared" si="20"/>
        <v>5858.4399899996724</v>
      </c>
      <c r="AI46" s="129">
        <f t="shared" si="12"/>
        <v>923733.07528724335</v>
      </c>
    </row>
    <row r="47" spans="1:35" x14ac:dyDescent="0.3">
      <c r="A47" s="73">
        <f t="shared" si="4"/>
        <v>45566</v>
      </c>
      <c r="B47" s="74">
        <f t="shared" si="21"/>
        <v>34</v>
      </c>
      <c r="C47" s="70">
        <f t="shared" si="5"/>
        <v>7369121.0171863139</v>
      </c>
      <c r="D47" s="75">
        <f t="shared" si="6"/>
        <v>20265.082797262359</v>
      </c>
      <c r="E47" s="75">
        <f t="shared" si="7"/>
        <v>25688.788640069426</v>
      </c>
      <c r="F47" s="75">
        <f t="shared" si="8"/>
        <v>45953.871437331785</v>
      </c>
      <c r="G47" s="70">
        <f t="shared" si="0"/>
        <v>7343432.2285462441</v>
      </c>
      <c r="N47" s="150">
        <f t="shared" si="9"/>
        <v>45566</v>
      </c>
      <c r="O47" s="124">
        <f t="shared" si="22"/>
        <v>34</v>
      </c>
      <c r="P47" s="129">
        <f t="shared" si="10"/>
        <v>6445387.9418990714</v>
      </c>
      <c r="Q47" s="151">
        <f t="shared" si="1"/>
        <v>17724.81684022244</v>
      </c>
      <c r="R47" s="151">
        <f t="shared" si="2"/>
        <v>22370.614607109674</v>
      </c>
      <c r="S47" s="151">
        <f t="shared" si="11"/>
        <v>40095.431447332114</v>
      </c>
      <c r="T47" s="129">
        <f t="shared" si="3"/>
        <v>6423017.3272919618</v>
      </c>
      <c r="AC47" s="150">
        <f t="shared" si="15"/>
        <v>45566</v>
      </c>
      <c r="AD47" s="124">
        <f t="shared" si="16"/>
        <v>34</v>
      </c>
      <c r="AE47" s="129">
        <f t="shared" si="17"/>
        <v>923733.07528724335</v>
      </c>
      <c r="AF47" s="151">
        <f t="shared" si="18"/>
        <v>2540.2659570399196</v>
      </c>
      <c r="AG47" s="151">
        <f t="shared" si="19"/>
        <v>3318.1740329597528</v>
      </c>
      <c r="AH47" s="151">
        <f t="shared" si="20"/>
        <v>5858.4399899996724</v>
      </c>
      <c r="AI47" s="129">
        <f t="shared" si="12"/>
        <v>920414.90125428361</v>
      </c>
    </row>
    <row r="48" spans="1:35" x14ac:dyDescent="0.3">
      <c r="A48" s="73">
        <f t="shared" si="4"/>
        <v>45597</v>
      </c>
      <c r="B48" s="74">
        <f t="shared" si="21"/>
        <v>35</v>
      </c>
      <c r="C48" s="70">
        <f t="shared" si="5"/>
        <v>7343432.2285462441</v>
      </c>
      <c r="D48" s="75">
        <f t="shared" si="6"/>
        <v>20194.438628502172</v>
      </c>
      <c r="E48" s="75">
        <f t="shared" si="7"/>
        <v>25759.432808829613</v>
      </c>
      <c r="F48" s="75">
        <f t="shared" si="8"/>
        <v>45953.871437331785</v>
      </c>
      <c r="G48" s="70">
        <f t="shared" si="0"/>
        <v>7317672.7957374146</v>
      </c>
      <c r="N48" s="150">
        <f t="shared" si="9"/>
        <v>45597</v>
      </c>
      <c r="O48" s="124">
        <f t="shared" si="22"/>
        <v>35</v>
      </c>
      <c r="P48" s="129">
        <f t="shared" si="10"/>
        <v>6423017.3272919618</v>
      </c>
      <c r="Q48" s="151">
        <f t="shared" si="1"/>
        <v>17663.297650052889</v>
      </c>
      <c r="R48" s="151">
        <f t="shared" si="2"/>
        <v>22432.133797279221</v>
      </c>
      <c r="S48" s="151">
        <f t="shared" si="11"/>
        <v>40095.431447332114</v>
      </c>
      <c r="T48" s="129">
        <f t="shared" si="3"/>
        <v>6400585.1934946822</v>
      </c>
      <c r="AC48" s="150">
        <f t="shared" si="15"/>
        <v>45597</v>
      </c>
      <c r="AD48" s="124">
        <f t="shared" si="16"/>
        <v>35</v>
      </c>
      <c r="AE48" s="129">
        <f t="shared" si="17"/>
        <v>920414.90125428361</v>
      </c>
      <c r="AF48" s="151">
        <f t="shared" si="18"/>
        <v>2531.1409784492803</v>
      </c>
      <c r="AG48" s="151">
        <f t="shared" si="19"/>
        <v>3327.2990115503922</v>
      </c>
      <c r="AH48" s="151">
        <f t="shared" si="20"/>
        <v>5858.4399899996724</v>
      </c>
      <c r="AI48" s="129">
        <f t="shared" si="12"/>
        <v>917087.60224273324</v>
      </c>
    </row>
    <row r="49" spans="1:35" x14ac:dyDescent="0.3">
      <c r="A49" s="73">
        <f t="shared" si="4"/>
        <v>45627</v>
      </c>
      <c r="B49" s="74">
        <f t="shared" si="21"/>
        <v>36</v>
      </c>
      <c r="C49" s="70">
        <f t="shared" si="5"/>
        <v>7317672.7957374146</v>
      </c>
      <c r="D49" s="75">
        <f t="shared" si="6"/>
        <v>20123.600188277891</v>
      </c>
      <c r="E49" s="75">
        <f t="shared" si="7"/>
        <v>25830.271249053894</v>
      </c>
      <c r="F49" s="75">
        <f t="shared" si="8"/>
        <v>45953.871437331785</v>
      </c>
      <c r="G49" s="70">
        <f t="shared" si="0"/>
        <v>7291842.5244883606</v>
      </c>
      <c r="N49" s="150">
        <f t="shared" si="9"/>
        <v>45627</v>
      </c>
      <c r="O49" s="124">
        <f t="shared" si="22"/>
        <v>36</v>
      </c>
      <c r="P49" s="129">
        <f t="shared" si="10"/>
        <v>6400585.1934946822</v>
      </c>
      <c r="Q49" s="151">
        <f t="shared" si="1"/>
        <v>17601.609282110374</v>
      </c>
      <c r="R49" s="151">
        <f t="shared" si="2"/>
        <v>22493.82216522174</v>
      </c>
      <c r="S49" s="151">
        <f t="shared" si="11"/>
        <v>40095.431447332114</v>
      </c>
      <c r="T49" s="129">
        <f t="shared" si="3"/>
        <v>6378091.3713294603</v>
      </c>
      <c r="AC49" s="150">
        <f t="shared" si="15"/>
        <v>45627</v>
      </c>
      <c r="AD49" s="124">
        <f t="shared" si="16"/>
        <v>36</v>
      </c>
      <c r="AE49" s="129">
        <f t="shared" si="17"/>
        <v>917087.60224273324</v>
      </c>
      <c r="AF49" s="151">
        <f t="shared" si="18"/>
        <v>2521.9909061675166</v>
      </c>
      <c r="AG49" s="151">
        <f t="shared" si="19"/>
        <v>3336.4490838321553</v>
      </c>
      <c r="AH49" s="151">
        <f t="shared" si="20"/>
        <v>5858.4399899996715</v>
      </c>
      <c r="AI49" s="129">
        <f t="shared" si="12"/>
        <v>913751.15315890103</v>
      </c>
    </row>
    <row r="50" spans="1:35" x14ac:dyDescent="0.3">
      <c r="A50" s="73">
        <f t="shared" si="4"/>
        <v>45658</v>
      </c>
      <c r="B50" s="74">
        <f t="shared" si="21"/>
        <v>37</v>
      </c>
      <c r="C50" s="70">
        <f t="shared" si="5"/>
        <v>7291842.5244883606</v>
      </c>
      <c r="D50" s="75">
        <f t="shared" si="6"/>
        <v>20052.56694234299</v>
      </c>
      <c r="E50" s="75">
        <f t="shared" si="7"/>
        <v>25901.304494988795</v>
      </c>
      <c r="F50" s="75">
        <f t="shared" si="8"/>
        <v>45953.871437331785</v>
      </c>
      <c r="G50" s="70">
        <f t="shared" si="0"/>
        <v>7265941.2199933715</v>
      </c>
      <c r="N50" s="150">
        <f t="shared" si="9"/>
        <v>45658</v>
      </c>
      <c r="O50" s="124">
        <f t="shared" si="22"/>
        <v>37</v>
      </c>
      <c r="P50" s="129">
        <f t="shared" si="10"/>
        <v>6378091.3713294603</v>
      </c>
      <c r="Q50" s="151">
        <f t="shared" si="1"/>
        <v>17539.751271156008</v>
      </c>
      <c r="R50" s="151">
        <f t="shared" si="2"/>
        <v>22555.680176176098</v>
      </c>
      <c r="S50" s="151">
        <f t="shared" si="11"/>
        <v>40095.431447332106</v>
      </c>
      <c r="T50" s="129">
        <f t="shared" si="3"/>
        <v>6355535.6911532842</v>
      </c>
      <c r="AC50" s="150">
        <f t="shared" si="15"/>
        <v>45658</v>
      </c>
      <c r="AD50" s="124">
        <f t="shared" si="16"/>
        <v>37</v>
      </c>
      <c r="AE50" s="129">
        <f t="shared" si="17"/>
        <v>913751.15315890103</v>
      </c>
      <c r="AF50" s="151">
        <f t="shared" si="18"/>
        <v>2512.8156711869779</v>
      </c>
      <c r="AG50" s="151">
        <f t="shared" si="19"/>
        <v>3345.6243188126937</v>
      </c>
      <c r="AH50" s="151">
        <f t="shared" si="20"/>
        <v>5858.4399899996715</v>
      </c>
      <c r="AI50" s="129">
        <f t="shared" si="12"/>
        <v>910405.52884008829</v>
      </c>
    </row>
    <row r="51" spans="1:35" x14ac:dyDescent="0.3">
      <c r="A51" s="73">
        <f t="shared" si="4"/>
        <v>45689</v>
      </c>
      <c r="B51" s="74">
        <f t="shared" si="21"/>
        <v>38</v>
      </c>
      <c r="C51" s="70">
        <f t="shared" si="5"/>
        <v>7265941.2199933715</v>
      </c>
      <c r="D51" s="75">
        <f t="shared" si="6"/>
        <v>19981.338354981774</v>
      </c>
      <c r="E51" s="75">
        <f t="shared" si="7"/>
        <v>25972.533082350012</v>
      </c>
      <c r="F51" s="75">
        <f t="shared" si="8"/>
        <v>45953.871437331785</v>
      </c>
      <c r="G51" s="70">
        <f t="shared" si="0"/>
        <v>7239968.6869110214</v>
      </c>
      <c r="N51" s="150">
        <f t="shared" si="9"/>
        <v>45689</v>
      </c>
      <c r="O51" s="124">
        <f t="shared" si="22"/>
        <v>38</v>
      </c>
      <c r="P51" s="129">
        <f t="shared" si="10"/>
        <v>6355535.6911532842</v>
      </c>
      <c r="Q51" s="151">
        <f t="shared" si="1"/>
        <v>17477.723150671529</v>
      </c>
      <c r="R51" s="151">
        <f t="shared" si="2"/>
        <v>22617.708296660581</v>
      </c>
      <c r="S51" s="151">
        <f t="shared" si="11"/>
        <v>40095.431447332114</v>
      </c>
      <c r="T51" s="129">
        <f t="shared" si="3"/>
        <v>6332917.9828566238</v>
      </c>
      <c r="AC51" s="150">
        <f t="shared" si="15"/>
        <v>45689</v>
      </c>
      <c r="AD51" s="124">
        <f t="shared" si="16"/>
        <v>38</v>
      </c>
      <c r="AE51" s="129">
        <f t="shared" si="17"/>
        <v>910405.52884008829</v>
      </c>
      <c r="AF51" s="151">
        <f t="shared" si="18"/>
        <v>2503.6152043102438</v>
      </c>
      <c r="AG51" s="151">
        <f t="shared" si="19"/>
        <v>3354.8247856894291</v>
      </c>
      <c r="AH51" s="151">
        <f t="shared" si="20"/>
        <v>5858.4399899996733</v>
      </c>
      <c r="AI51" s="129">
        <f t="shared" si="12"/>
        <v>907050.70405439881</v>
      </c>
    </row>
    <row r="52" spans="1:35" x14ac:dyDescent="0.3">
      <c r="A52" s="73">
        <f t="shared" si="4"/>
        <v>45717</v>
      </c>
      <c r="B52" s="74">
        <f t="shared" si="21"/>
        <v>39</v>
      </c>
      <c r="C52" s="70">
        <f t="shared" si="5"/>
        <v>7239968.6869110214</v>
      </c>
      <c r="D52" s="75">
        <f t="shared" si="6"/>
        <v>19909.913889005315</v>
      </c>
      <c r="E52" s="75">
        <f t="shared" si="7"/>
        <v>26043.957548326478</v>
      </c>
      <c r="F52" s="75">
        <f t="shared" si="8"/>
        <v>45953.871437331793</v>
      </c>
      <c r="G52" s="70">
        <f t="shared" si="0"/>
        <v>7213924.7293626945</v>
      </c>
      <c r="N52" s="150">
        <f t="shared" si="9"/>
        <v>45717</v>
      </c>
      <c r="O52" s="124">
        <f t="shared" si="22"/>
        <v>39</v>
      </c>
      <c r="P52" s="129">
        <f t="shared" si="10"/>
        <v>6332917.9828566238</v>
      </c>
      <c r="Q52" s="151">
        <f t="shared" si="1"/>
        <v>17415.524452855716</v>
      </c>
      <c r="R52" s="151">
        <f t="shared" si="2"/>
        <v>22679.906994476401</v>
      </c>
      <c r="S52" s="151">
        <f t="shared" si="11"/>
        <v>40095.431447332114</v>
      </c>
      <c r="T52" s="129">
        <f t="shared" si="3"/>
        <v>6310238.0758621478</v>
      </c>
      <c r="AC52" s="150">
        <f t="shared" si="15"/>
        <v>45717</v>
      </c>
      <c r="AD52" s="124">
        <f t="shared" si="16"/>
        <v>39</v>
      </c>
      <c r="AE52" s="129">
        <f t="shared" si="17"/>
        <v>907050.70405439881</v>
      </c>
      <c r="AF52" s="151">
        <f t="shared" si="18"/>
        <v>2494.3894361495977</v>
      </c>
      <c r="AG52" s="151">
        <f t="shared" si="19"/>
        <v>3364.0505538500752</v>
      </c>
      <c r="AH52" s="151">
        <f t="shared" si="20"/>
        <v>5858.4399899996733</v>
      </c>
      <c r="AI52" s="129">
        <f t="shared" si="12"/>
        <v>903686.65350054868</v>
      </c>
    </row>
    <row r="53" spans="1:35" x14ac:dyDescent="0.3">
      <c r="A53" s="73">
        <f t="shared" si="4"/>
        <v>45748</v>
      </c>
      <c r="B53" s="74">
        <f t="shared" si="21"/>
        <v>40</v>
      </c>
      <c r="C53" s="70">
        <f t="shared" si="5"/>
        <v>7213924.7293626945</v>
      </c>
      <c r="D53" s="75">
        <f t="shared" si="6"/>
        <v>19838.293005747411</v>
      </c>
      <c r="E53" s="75">
        <f t="shared" si="7"/>
        <v>26115.578431584374</v>
      </c>
      <c r="F53" s="75">
        <f t="shared" si="8"/>
        <v>45953.871437331785</v>
      </c>
      <c r="G53" s="70">
        <f t="shared" si="0"/>
        <v>7187809.1509311106</v>
      </c>
      <c r="N53" s="150">
        <f t="shared" si="9"/>
        <v>45748</v>
      </c>
      <c r="O53" s="124">
        <f t="shared" si="22"/>
        <v>40</v>
      </c>
      <c r="P53" s="129">
        <f t="shared" si="10"/>
        <v>6310238.0758621478</v>
      </c>
      <c r="Q53" s="151">
        <f t="shared" si="1"/>
        <v>17353.154708620899</v>
      </c>
      <c r="R53" s="151">
        <f t="shared" si="2"/>
        <v>22742.276738711211</v>
      </c>
      <c r="S53" s="151">
        <f t="shared" si="11"/>
        <v>40095.431447332114</v>
      </c>
      <c r="T53" s="129">
        <f t="shared" si="3"/>
        <v>6287495.7991234362</v>
      </c>
      <c r="AC53" s="150">
        <f t="shared" si="15"/>
        <v>45748</v>
      </c>
      <c r="AD53" s="124">
        <f t="shared" si="16"/>
        <v>40</v>
      </c>
      <c r="AE53" s="129">
        <f t="shared" si="17"/>
        <v>903686.65350054868</v>
      </c>
      <c r="AF53" s="151">
        <f t="shared" si="18"/>
        <v>2485.1382971265098</v>
      </c>
      <c r="AG53" s="151">
        <f t="shared" si="19"/>
        <v>3373.3016928731622</v>
      </c>
      <c r="AH53" s="151">
        <f t="shared" si="20"/>
        <v>5858.4399899996715</v>
      </c>
      <c r="AI53" s="129">
        <f t="shared" si="12"/>
        <v>900313.35180767556</v>
      </c>
    </row>
    <row r="54" spans="1:35" x14ac:dyDescent="0.3">
      <c r="A54" s="73">
        <f t="shared" si="4"/>
        <v>45778</v>
      </c>
      <c r="B54" s="74">
        <f t="shared" si="21"/>
        <v>41</v>
      </c>
      <c r="C54" s="70">
        <f t="shared" si="5"/>
        <v>7187809.1509311106</v>
      </c>
      <c r="D54" s="75">
        <f t="shared" si="6"/>
        <v>19766.475165060554</v>
      </c>
      <c r="E54" s="75">
        <f t="shared" si="7"/>
        <v>26187.396272271235</v>
      </c>
      <c r="F54" s="75">
        <f t="shared" si="8"/>
        <v>45953.871437331793</v>
      </c>
      <c r="G54" s="70">
        <f t="shared" si="0"/>
        <v>7161621.7546588397</v>
      </c>
      <c r="N54" s="150">
        <f t="shared" si="9"/>
        <v>45778</v>
      </c>
      <c r="O54" s="124">
        <f t="shared" si="22"/>
        <v>41</v>
      </c>
      <c r="P54" s="129">
        <f t="shared" si="10"/>
        <v>6287495.7991234362</v>
      </c>
      <c r="Q54" s="151">
        <f t="shared" si="1"/>
        <v>17290.613447589443</v>
      </c>
      <c r="R54" s="151">
        <f t="shared" si="2"/>
        <v>22804.817999742671</v>
      </c>
      <c r="S54" s="151">
        <f t="shared" si="11"/>
        <v>40095.431447332114</v>
      </c>
      <c r="T54" s="129">
        <f t="shared" si="3"/>
        <v>6264690.9811236933</v>
      </c>
      <c r="AC54" s="150">
        <f t="shared" si="15"/>
        <v>45778</v>
      </c>
      <c r="AD54" s="124">
        <f t="shared" si="16"/>
        <v>41</v>
      </c>
      <c r="AE54" s="129">
        <f t="shared" si="17"/>
        <v>900313.35180767556</v>
      </c>
      <c r="AF54" s="151">
        <f t="shared" si="18"/>
        <v>2475.8617174711085</v>
      </c>
      <c r="AG54" s="151">
        <f t="shared" si="19"/>
        <v>3382.578272528564</v>
      </c>
      <c r="AH54" s="151">
        <f t="shared" si="20"/>
        <v>5858.4399899996724</v>
      </c>
      <c r="AI54" s="129">
        <f t="shared" si="12"/>
        <v>896930.77353514696</v>
      </c>
    </row>
    <row r="55" spans="1:35" x14ac:dyDescent="0.3">
      <c r="A55" s="73">
        <f t="shared" si="4"/>
        <v>45809</v>
      </c>
      <c r="B55" s="74">
        <f t="shared" si="21"/>
        <v>42</v>
      </c>
      <c r="C55" s="70">
        <f t="shared" si="5"/>
        <v>7161621.7546588397</v>
      </c>
      <c r="D55" s="75">
        <f t="shared" si="6"/>
        <v>19694.459825311806</v>
      </c>
      <c r="E55" s="75">
        <f t="shared" si="7"/>
        <v>26259.411612019976</v>
      </c>
      <c r="F55" s="75">
        <f t="shared" si="8"/>
        <v>45953.871437331778</v>
      </c>
      <c r="G55" s="70">
        <f t="shared" si="0"/>
        <v>7135362.3430468198</v>
      </c>
      <c r="N55" s="150">
        <f t="shared" si="9"/>
        <v>45809</v>
      </c>
      <c r="O55" s="124">
        <f t="shared" si="22"/>
        <v>42</v>
      </c>
      <c r="P55" s="129">
        <f t="shared" si="10"/>
        <v>6264690.9811236933</v>
      </c>
      <c r="Q55" s="151">
        <f t="shared" si="1"/>
        <v>17227.900198090152</v>
      </c>
      <c r="R55" s="151">
        <f t="shared" si="2"/>
        <v>22867.531249241958</v>
      </c>
      <c r="S55" s="151">
        <f t="shared" si="11"/>
        <v>40095.431447332114</v>
      </c>
      <c r="T55" s="129">
        <f t="shared" si="3"/>
        <v>6241823.4498744514</v>
      </c>
      <c r="AC55" s="150">
        <f t="shared" si="15"/>
        <v>45809</v>
      </c>
      <c r="AD55" s="124">
        <f t="shared" si="16"/>
        <v>42</v>
      </c>
      <c r="AE55" s="129">
        <f t="shared" si="17"/>
        <v>896930.77353514696</v>
      </c>
      <c r="AF55" s="151">
        <f t="shared" si="18"/>
        <v>2466.5596272216549</v>
      </c>
      <c r="AG55" s="151">
        <f t="shared" si="19"/>
        <v>3391.8803627780171</v>
      </c>
      <c r="AH55" s="151">
        <f t="shared" si="20"/>
        <v>5858.4399899996715</v>
      </c>
      <c r="AI55" s="129">
        <f t="shared" si="12"/>
        <v>893538.89317236899</v>
      </c>
    </row>
    <row r="56" spans="1:35" x14ac:dyDescent="0.3">
      <c r="A56" s="73">
        <f t="shared" si="4"/>
        <v>45839</v>
      </c>
      <c r="B56" s="74">
        <f t="shared" si="21"/>
        <v>43</v>
      </c>
      <c r="C56" s="70">
        <f t="shared" si="5"/>
        <v>7135362.3430468198</v>
      </c>
      <c r="D56" s="75">
        <f t="shared" si="6"/>
        <v>19622.24644337875</v>
      </c>
      <c r="E56" s="75">
        <f t="shared" si="7"/>
        <v>26331.624993953028</v>
      </c>
      <c r="F56" s="75">
        <f t="shared" si="8"/>
        <v>45953.871437331778</v>
      </c>
      <c r="G56" s="70">
        <f t="shared" si="0"/>
        <v>7109030.7180528669</v>
      </c>
      <c r="N56" s="150">
        <f t="shared" si="9"/>
        <v>45839</v>
      </c>
      <c r="O56" s="124">
        <f t="shared" si="22"/>
        <v>43</v>
      </c>
      <c r="P56" s="129">
        <f t="shared" si="10"/>
        <v>6241823.4498744514</v>
      </c>
      <c r="Q56" s="151">
        <f t="shared" si="1"/>
        <v>17165.014487154735</v>
      </c>
      <c r="R56" s="151">
        <f t="shared" si="2"/>
        <v>22930.416960177372</v>
      </c>
      <c r="S56" s="151">
        <f t="shared" si="11"/>
        <v>40095.431447332106</v>
      </c>
      <c r="T56" s="129">
        <f t="shared" si="3"/>
        <v>6218893.0329142744</v>
      </c>
      <c r="AC56" s="150">
        <f t="shared" si="15"/>
        <v>45839</v>
      </c>
      <c r="AD56" s="124">
        <f t="shared" si="16"/>
        <v>43</v>
      </c>
      <c r="AE56" s="129">
        <f t="shared" si="17"/>
        <v>893538.89317236899</v>
      </c>
      <c r="AF56" s="151">
        <f t="shared" si="18"/>
        <v>2457.2319562240154</v>
      </c>
      <c r="AG56" s="151">
        <f t="shared" si="19"/>
        <v>3401.2080337756565</v>
      </c>
      <c r="AH56" s="151">
        <f t="shared" si="20"/>
        <v>5858.4399899996715</v>
      </c>
      <c r="AI56" s="129">
        <f t="shared" si="12"/>
        <v>890137.68513859331</v>
      </c>
    </row>
    <row r="57" spans="1:35" x14ac:dyDescent="0.3">
      <c r="A57" s="73">
        <f t="shared" si="4"/>
        <v>45870</v>
      </c>
      <c r="B57" s="74">
        <f t="shared" si="21"/>
        <v>44</v>
      </c>
      <c r="C57" s="70">
        <f t="shared" si="5"/>
        <v>7109030.7180528669</v>
      </c>
      <c r="D57" s="75">
        <f t="shared" si="6"/>
        <v>19549.834474645384</v>
      </c>
      <c r="E57" s="75">
        <f t="shared" si="7"/>
        <v>26404.036962686401</v>
      </c>
      <c r="F57" s="75">
        <f t="shared" si="8"/>
        <v>45953.871437331785</v>
      </c>
      <c r="G57" s="70">
        <f t="shared" si="0"/>
        <v>7082626.6810901808</v>
      </c>
      <c r="N57" s="150">
        <f t="shared" si="9"/>
        <v>45870</v>
      </c>
      <c r="O57" s="124">
        <f t="shared" si="22"/>
        <v>44</v>
      </c>
      <c r="P57" s="129">
        <f t="shared" si="10"/>
        <v>6218893.0329142744</v>
      </c>
      <c r="Q57" s="151">
        <f t="shared" si="1"/>
        <v>17101.955840514252</v>
      </c>
      <c r="R57" s="151">
        <f t="shared" si="2"/>
        <v>22993.475606817861</v>
      </c>
      <c r="S57" s="151">
        <f t="shared" si="11"/>
        <v>40095.431447332114</v>
      </c>
      <c r="T57" s="129">
        <f t="shared" si="3"/>
        <v>6195899.5573074566</v>
      </c>
      <c r="AC57" s="150">
        <f t="shared" si="15"/>
        <v>45870</v>
      </c>
      <c r="AD57" s="124">
        <f t="shared" si="16"/>
        <v>44</v>
      </c>
      <c r="AE57" s="129">
        <f t="shared" si="17"/>
        <v>890137.68513859331</v>
      </c>
      <c r="AF57" s="151">
        <f t="shared" si="18"/>
        <v>2447.8786341311325</v>
      </c>
      <c r="AG57" s="151">
        <f t="shared" si="19"/>
        <v>3410.5613558685395</v>
      </c>
      <c r="AH57" s="151">
        <f t="shared" si="20"/>
        <v>5858.4399899996715</v>
      </c>
      <c r="AI57" s="129">
        <f t="shared" si="12"/>
        <v>886727.12378272472</v>
      </c>
    </row>
    <row r="58" spans="1:35" x14ac:dyDescent="0.3">
      <c r="A58" s="73">
        <f t="shared" si="4"/>
        <v>45901</v>
      </c>
      <c r="B58" s="74">
        <f t="shared" si="21"/>
        <v>45</v>
      </c>
      <c r="C58" s="70">
        <f t="shared" si="5"/>
        <v>7082626.6810901808</v>
      </c>
      <c r="D58" s="75">
        <f t="shared" si="6"/>
        <v>19477.223372997996</v>
      </c>
      <c r="E58" s="75">
        <f t="shared" si="7"/>
        <v>26476.648064333789</v>
      </c>
      <c r="F58" s="75">
        <f t="shared" si="8"/>
        <v>45953.871437331785</v>
      </c>
      <c r="G58" s="70">
        <f t="shared" si="0"/>
        <v>7056150.0330258468</v>
      </c>
      <c r="N58" s="150">
        <f t="shared" si="9"/>
        <v>45901</v>
      </c>
      <c r="O58" s="124">
        <f t="shared" si="22"/>
        <v>45</v>
      </c>
      <c r="P58" s="129">
        <f t="shared" si="10"/>
        <v>6195899.5573074566</v>
      </c>
      <c r="Q58" s="151">
        <f t="shared" si="1"/>
        <v>17038.723782595502</v>
      </c>
      <c r="R58" s="151">
        <f t="shared" si="2"/>
        <v>23056.707664736608</v>
      </c>
      <c r="S58" s="151">
        <f t="shared" si="11"/>
        <v>40095.431447332114</v>
      </c>
      <c r="T58" s="129">
        <f t="shared" si="3"/>
        <v>6172842.8496427201</v>
      </c>
      <c r="AC58" s="150">
        <f t="shared" si="15"/>
        <v>45901</v>
      </c>
      <c r="AD58" s="124">
        <f t="shared" si="16"/>
        <v>45</v>
      </c>
      <c r="AE58" s="129">
        <f t="shared" si="17"/>
        <v>886727.12378272472</v>
      </c>
      <c r="AF58" s="151">
        <f t="shared" si="18"/>
        <v>2438.4995904024941</v>
      </c>
      <c r="AG58" s="151">
        <f t="shared" si="19"/>
        <v>3419.9403995971784</v>
      </c>
      <c r="AH58" s="151">
        <f t="shared" si="20"/>
        <v>5858.4399899996724</v>
      </c>
      <c r="AI58" s="129">
        <f t="shared" si="12"/>
        <v>883307.18338312756</v>
      </c>
    </row>
    <row r="59" spans="1:35" x14ac:dyDescent="0.3">
      <c r="A59" s="73">
        <f t="shared" si="4"/>
        <v>45931</v>
      </c>
      <c r="B59" s="74">
        <f t="shared" si="21"/>
        <v>46</v>
      </c>
      <c r="C59" s="70">
        <f t="shared" si="5"/>
        <v>7056150.0330258468</v>
      </c>
      <c r="D59" s="75">
        <f t="shared" si="6"/>
        <v>19404.412590821077</v>
      </c>
      <c r="E59" s="75">
        <f t="shared" si="7"/>
        <v>26549.458846510708</v>
      </c>
      <c r="F59" s="75">
        <f t="shared" si="8"/>
        <v>45953.871437331785</v>
      </c>
      <c r="G59" s="70">
        <f t="shared" si="0"/>
        <v>7029600.5741793364</v>
      </c>
      <c r="N59" s="150">
        <f t="shared" si="9"/>
        <v>45931</v>
      </c>
      <c r="O59" s="124">
        <f t="shared" si="22"/>
        <v>46</v>
      </c>
      <c r="P59" s="129">
        <f t="shared" si="10"/>
        <v>6172842.8496427201</v>
      </c>
      <c r="Q59" s="151">
        <f t="shared" si="1"/>
        <v>16975.317836517475</v>
      </c>
      <c r="R59" s="151">
        <f t="shared" si="2"/>
        <v>23120.113610814635</v>
      </c>
      <c r="S59" s="151">
        <f t="shared" si="11"/>
        <v>40095.431447332114</v>
      </c>
      <c r="T59" s="129">
        <f t="shared" si="3"/>
        <v>6149722.7360319057</v>
      </c>
      <c r="AC59" s="150">
        <f t="shared" si="15"/>
        <v>45931</v>
      </c>
      <c r="AD59" s="124">
        <f t="shared" si="16"/>
        <v>46</v>
      </c>
      <c r="AE59" s="129">
        <f t="shared" si="17"/>
        <v>883307.18338312756</v>
      </c>
      <c r="AF59" s="151">
        <f t="shared" si="18"/>
        <v>2429.0947543036018</v>
      </c>
      <c r="AG59" s="151">
        <f t="shared" si="19"/>
        <v>3429.3452356960711</v>
      </c>
      <c r="AH59" s="151">
        <f t="shared" si="20"/>
        <v>5858.4399899996733</v>
      </c>
      <c r="AI59" s="129">
        <f t="shared" si="12"/>
        <v>879877.8381474315</v>
      </c>
    </row>
    <row r="60" spans="1:35" x14ac:dyDescent="0.3">
      <c r="A60" s="73">
        <f t="shared" si="4"/>
        <v>45962</v>
      </c>
      <c r="B60" s="74">
        <f t="shared" si="21"/>
        <v>47</v>
      </c>
      <c r="C60" s="70">
        <f t="shared" si="5"/>
        <v>7029600.5741793364</v>
      </c>
      <c r="D60" s="75">
        <f t="shared" si="6"/>
        <v>19331.401578993173</v>
      </c>
      <c r="E60" s="75">
        <f t="shared" si="7"/>
        <v>26622.469858338613</v>
      </c>
      <c r="F60" s="75">
        <f t="shared" si="8"/>
        <v>45953.871437331785</v>
      </c>
      <c r="G60" s="70">
        <f t="shared" si="0"/>
        <v>7002978.1043209974</v>
      </c>
      <c r="N60" s="150">
        <f t="shared" si="9"/>
        <v>45962</v>
      </c>
      <c r="O60" s="124">
        <f t="shared" si="22"/>
        <v>47</v>
      </c>
      <c r="P60" s="129">
        <f t="shared" si="10"/>
        <v>6149722.7360319057</v>
      </c>
      <c r="Q60" s="151">
        <f t="shared" si="1"/>
        <v>16911.737524087734</v>
      </c>
      <c r="R60" s="151">
        <f t="shared" si="2"/>
        <v>23183.693923244376</v>
      </c>
      <c r="S60" s="151">
        <f t="shared" si="11"/>
        <v>40095.431447332114</v>
      </c>
      <c r="T60" s="129">
        <f t="shared" si="3"/>
        <v>6126539.0421086615</v>
      </c>
      <c r="AC60" s="150">
        <f t="shared" si="15"/>
        <v>45962</v>
      </c>
      <c r="AD60" s="124">
        <f t="shared" si="16"/>
        <v>47</v>
      </c>
      <c r="AE60" s="129">
        <f t="shared" si="17"/>
        <v>879877.8381474315</v>
      </c>
      <c r="AF60" s="151">
        <f t="shared" si="18"/>
        <v>2419.6640549054373</v>
      </c>
      <c r="AG60" s="151">
        <f t="shared" si="19"/>
        <v>3438.7759350942347</v>
      </c>
      <c r="AH60" s="151">
        <f t="shared" si="20"/>
        <v>5858.4399899996715</v>
      </c>
      <c r="AI60" s="129">
        <f t="shared" si="12"/>
        <v>876439.06221233727</v>
      </c>
    </row>
    <row r="61" spans="1:35" x14ac:dyDescent="0.3">
      <c r="A61" s="73">
        <f t="shared" si="4"/>
        <v>45992</v>
      </c>
      <c r="B61" s="74">
        <f t="shared" si="21"/>
        <v>48</v>
      </c>
      <c r="C61" s="70">
        <f t="shared" si="5"/>
        <v>7002978.1043209974</v>
      </c>
      <c r="D61" s="75">
        <f t="shared" si="6"/>
        <v>19258.189786882744</v>
      </c>
      <c r="E61" s="75">
        <f t="shared" si="7"/>
        <v>26695.681650449045</v>
      </c>
      <c r="F61" s="75">
        <f t="shared" si="8"/>
        <v>45953.871437331793</v>
      </c>
      <c r="G61" s="70">
        <f t="shared" si="0"/>
        <v>6976282.4226705488</v>
      </c>
      <c r="N61" s="150">
        <f t="shared" si="9"/>
        <v>45992</v>
      </c>
      <c r="O61" s="124">
        <f t="shared" si="22"/>
        <v>48</v>
      </c>
      <c r="P61" s="129">
        <f t="shared" si="10"/>
        <v>6126539.0421086615</v>
      </c>
      <c r="Q61" s="151">
        <f t="shared" si="1"/>
        <v>16847.982365798813</v>
      </c>
      <c r="R61" s="151">
        <f t="shared" si="2"/>
        <v>23247.449081533301</v>
      </c>
      <c r="S61" s="151">
        <f t="shared" si="11"/>
        <v>40095.431447332114</v>
      </c>
      <c r="T61" s="129">
        <f t="shared" si="3"/>
        <v>6103291.5930271279</v>
      </c>
      <c r="AC61" s="150">
        <f t="shared" si="15"/>
        <v>45992</v>
      </c>
      <c r="AD61" s="124">
        <f t="shared" si="16"/>
        <v>48</v>
      </c>
      <c r="AE61" s="129">
        <f t="shared" si="17"/>
        <v>876439.06221233727</v>
      </c>
      <c r="AF61" s="151">
        <f t="shared" si="18"/>
        <v>2410.2074210839282</v>
      </c>
      <c r="AG61" s="151">
        <f t="shared" si="19"/>
        <v>3448.2325689157442</v>
      </c>
      <c r="AH61" s="151">
        <f t="shared" si="20"/>
        <v>5858.4399899996724</v>
      </c>
      <c r="AI61" s="129">
        <f t="shared" si="12"/>
        <v>872990.82964342157</v>
      </c>
    </row>
    <row r="62" spans="1:35" x14ac:dyDescent="0.3">
      <c r="A62" s="73">
        <f t="shared" si="4"/>
        <v>46023</v>
      </c>
      <c r="B62" s="74">
        <f t="shared" si="21"/>
        <v>49</v>
      </c>
      <c r="C62" s="70">
        <f t="shared" si="5"/>
        <v>6976282.4226705488</v>
      </c>
      <c r="D62" s="75">
        <f t="shared" si="6"/>
        <v>19184.776662344004</v>
      </c>
      <c r="E62" s="75">
        <f t="shared" si="7"/>
        <v>26769.094774987774</v>
      </c>
      <c r="F62" s="75">
        <f t="shared" si="8"/>
        <v>45953.871437331778</v>
      </c>
      <c r="G62" s="70">
        <f t="shared" si="0"/>
        <v>6949513.3278955612</v>
      </c>
      <c r="N62" s="150">
        <f t="shared" si="9"/>
        <v>46023</v>
      </c>
      <c r="O62" s="124">
        <f t="shared" si="22"/>
        <v>49</v>
      </c>
      <c r="P62" s="129">
        <f t="shared" si="10"/>
        <v>6103291.5930271279</v>
      </c>
      <c r="Q62" s="151">
        <f t="shared" si="1"/>
        <v>16784.051880824594</v>
      </c>
      <c r="R62" s="151">
        <f t="shared" si="2"/>
        <v>23311.379566507516</v>
      </c>
      <c r="S62" s="151">
        <f t="shared" si="11"/>
        <v>40095.431447332114</v>
      </c>
      <c r="T62" s="129">
        <f t="shared" si="3"/>
        <v>6079980.2134606205</v>
      </c>
      <c r="AC62" s="150">
        <f t="shared" si="15"/>
        <v>46023</v>
      </c>
      <c r="AD62" s="124">
        <f t="shared" si="16"/>
        <v>49</v>
      </c>
      <c r="AE62" s="129">
        <f t="shared" si="17"/>
        <v>872990.82964342157</v>
      </c>
      <c r="AF62" s="151">
        <f t="shared" si="18"/>
        <v>2400.7247815194096</v>
      </c>
      <c r="AG62" s="151">
        <f t="shared" si="19"/>
        <v>3457.7152084802624</v>
      </c>
      <c r="AH62" s="151">
        <f t="shared" si="20"/>
        <v>5858.4399899996715</v>
      </c>
      <c r="AI62" s="129">
        <f t="shared" si="12"/>
        <v>869533.11443494132</v>
      </c>
    </row>
    <row r="63" spans="1:35" x14ac:dyDescent="0.3">
      <c r="A63" s="73">
        <f t="shared" si="4"/>
        <v>46054</v>
      </c>
      <c r="B63" s="74">
        <f t="shared" si="21"/>
        <v>50</v>
      </c>
      <c r="C63" s="70">
        <f t="shared" si="5"/>
        <v>6949513.3278955612</v>
      </c>
      <c r="D63" s="75">
        <f t="shared" si="6"/>
        <v>19111.161651712788</v>
      </c>
      <c r="E63" s="75">
        <f t="shared" si="7"/>
        <v>26842.70978561899</v>
      </c>
      <c r="F63" s="75">
        <f t="shared" si="8"/>
        <v>45953.871437331778</v>
      </c>
      <c r="G63" s="70">
        <f t="shared" si="0"/>
        <v>6922670.6181099424</v>
      </c>
      <c r="N63" s="150">
        <f t="shared" si="9"/>
        <v>46054</v>
      </c>
      <c r="O63" s="124">
        <f t="shared" si="22"/>
        <v>50</v>
      </c>
      <c r="P63" s="129">
        <f t="shared" si="10"/>
        <v>6079980.2134606205</v>
      </c>
      <c r="Q63" s="151">
        <f t="shared" si="1"/>
        <v>16719.9455870167</v>
      </c>
      <c r="R63" s="151">
        <f t="shared" si="2"/>
        <v>23375.48586031541</v>
      </c>
      <c r="S63" s="151">
        <f t="shared" si="11"/>
        <v>40095.431447332114</v>
      </c>
      <c r="T63" s="129">
        <f t="shared" si="3"/>
        <v>6056604.7276003053</v>
      </c>
      <c r="AC63" s="150">
        <f t="shared" si="15"/>
        <v>46054</v>
      </c>
      <c r="AD63" s="124">
        <f t="shared" si="16"/>
        <v>50</v>
      </c>
      <c r="AE63" s="129">
        <f t="shared" si="17"/>
        <v>869533.11443494132</v>
      </c>
      <c r="AF63" s="151">
        <f t="shared" si="18"/>
        <v>2391.2160646960892</v>
      </c>
      <c r="AG63" s="151">
        <f t="shared" si="19"/>
        <v>3467.2239253035827</v>
      </c>
      <c r="AH63" s="151">
        <f t="shared" si="20"/>
        <v>5858.4399899996715</v>
      </c>
      <c r="AI63" s="129">
        <f t="shared" si="12"/>
        <v>866065.89050963777</v>
      </c>
    </row>
    <row r="64" spans="1:35" x14ac:dyDescent="0.3">
      <c r="A64" s="73">
        <f t="shared" si="4"/>
        <v>46082</v>
      </c>
      <c r="B64" s="74">
        <f t="shared" si="21"/>
        <v>51</v>
      </c>
      <c r="C64" s="70">
        <f t="shared" si="5"/>
        <v>6922670.6181099424</v>
      </c>
      <c r="D64" s="75">
        <f t="shared" si="6"/>
        <v>19037.344199802341</v>
      </c>
      <c r="E64" s="75">
        <f t="shared" si="7"/>
        <v>26916.527237529448</v>
      </c>
      <c r="F64" s="75">
        <f t="shared" si="8"/>
        <v>45953.871437331793</v>
      </c>
      <c r="G64" s="70">
        <f t="shared" si="0"/>
        <v>6895754.0908724125</v>
      </c>
      <c r="N64" s="150">
        <f t="shared" si="9"/>
        <v>46082</v>
      </c>
      <c r="O64" s="124">
        <f t="shared" si="22"/>
        <v>51</v>
      </c>
      <c r="P64" s="129">
        <f t="shared" si="10"/>
        <v>6056604.7276003053</v>
      </c>
      <c r="Q64" s="151">
        <f t="shared" si="1"/>
        <v>16655.663000900837</v>
      </c>
      <c r="R64" s="151">
        <f t="shared" si="2"/>
        <v>23439.768446431281</v>
      </c>
      <c r="S64" s="151">
        <f t="shared" si="11"/>
        <v>40095.431447332114</v>
      </c>
      <c r="T64" s="129">
        <f t="shared" si="3"/>
        <v>6033164.9591538738</v>
      </c>
      <c r="AC64" s="150">
        <f t="shared" si="15"/>
        <v>46082</v>
      </c>
      <c r="AD64" s="124">
        <f t="shared" si="16"/>
        <v>51</v>
      </c>
      <c r="AE64" s="129">
        <f t="shared" si="17"/>
        <v>866065.89050963777</v>
      </c>
      <c r="AF64" s="151">
        <f t="shared" si="18"/>
        <v>2381.681198901505</v>
      </c>
      <c r="AG64" s="151">
        <f t="shared" si="19"/>
        <v>3476.7587910981683</v>
      </c>
      <c r="AH64" s="151">
        <f t="shared" si="20"/>
        <v>5858.4399899996733</v>
      </c>
      <c r="AI64" s="129">
        <f t="shared" si="12"/>
        <v>862589.13171853963</v>
      </c>
    </row>
    <row r="65" spans="1:35" x14ac:dyDescent="0.3">
      <c r="A65" s="73">
        <f t="shared" si="4"/>
        <v>46113</v>
      </c>
      <c r="B65" s="74">
        <f t="shared" si="21"/>
        <v>52</v>
      </c>
      <c r="C65" s="70">
        <f t="shared" si="5"/>
        <v>6895754.0908724125</v>
      </c>
      <c r="D65" s="75">
        <f t="shared" si="6"/>
        <v>18963.323749899133</v>
      </c>
      <c r="E65" s="75">
        <f t="shared" si="7"/>
        <v>26990.547687432649</v>
      </c>
      <c r="F65" s="75">
        <f t="shared" si="8"/>
        <v>45953.871437331778</v>
      </c>
      <c r="G65" s="70">
        <f t="shared" si="0"/>
        <v>6868763.5431849798</v>
      </c>
      <c r="N65" s="150">
        <f t="shared" si="9"/>
        <v>46113</v>
      </c>
      <c r="O65" s="124">
        <f t="shared" si="22"/>
        <v>52</v>
      </c>
      <c r="P65" s="129">
        <f t="shared" si="10"/>
        <v>6033164.9591538738</v>
      </c>
      <c r="Q65" s="151">
        <f t="shared" si="1"/>
        <v>16591.203637673148</v>
      </c>
      <c r="R65" s="151">
        <f t="shared" si="2"/>
        <v>23504.227809658962</v>
      </c>
      <c r="S65" s="151">
        <f t="shared" si="11"/>
        <v>40095.431447332114</v>
      </c>
      <c r="T65" s="129">
        <f t="shared" si="3"/>
        <v>6009660.7313442146</v>
      </c>
      <c r="AC65" s="150">
        <f t="shared" si="15"/>
        <v>46113</v>
      </c>
      <c r="AD65" s="124">
        <f t="shared" si="16"/>
        <v>52</v>
      </c>
      <c r="AE65" s="129">
        <f t="shared" si="17"/>
        <v>862589.13171853963</v>
      </c>
      <c r="AF65" s="151">
        <f t="shared" si="18"/>
        <v>2372.120112225984</v>
      </c>
      <c r="AG65" s="151">
        <f t="shared" si="19"/>
        <v>3486.3198777736875</v>
      </c>
      <c r="AH65" s="151">
        <f t="shared" si="20"/>
        <v>5858.4399899996715</v>
      </c>
      <c r="AI65" s="129">
        <f t="shared" si="12"/>
        <v>859102.81184076599</v>
      </c>
    </row>
    <row r="66" spans="1:35" x14ac:dyDescent="0.3">
      <c r="A66" s="73">
        <f t="shared" si="4"/>
        <v>46143</v>
      </c>
      <c r="B66" s="74">
        <f t="shared" si="21"/>
        <v>53</v>
      </c>
      <c r="C66" s="70">
        <f t="shared" si="5"/>
        <v>6868763.5431849798</v>
      </c>
      <c r="D66" s="75">
        <f t="shared" si="6"/>
        <v>18889.099743758692</v>
      </c>
      <c r="E66" s="75">
        <f t="shared" si="7"/>
        <v>27064.771693573097</v>
      </c>
      <c r="F66" s="75">
        <f t="shared" si="8"/>
        <v>45953.871437331793</v>
      </c>
      <c r="G66" s="70">
        <f t="shared" si="0"/>
        <v>6841698.7714914065</v>
      </c>
      <c r="N66" s="150">
        <f t="shared" si="9"/>
        <v>46143</v>
      </c>
      <c r="O66" s="124">
        <f t="shared" si="22"/>
        <v>53</v>
      </c>
      <c r="P66" s="129">
        <f t="shared" si="10"/>
        <v>6009660.7313442146</v>
      </c>
      <c r="Q66" s="151">
        <f t="shared" si="1"/>
        <v>16526.567011196585</v>
      </c>
      <c r="R66" s="151">
        <f t="shared" si="2"/>
        <v>23568.864436135529</v>
      </c>
      <c r="S66" s="151">
        <f t="shared" si="11"/>
        <v>40095.431447332114</v>
      </c>
      <c r="T66" s="129">
        <f t="shared" si="3"/>
        <v>5986091.866908079</v>
      </c>
      <c r="AC66" s="150">
        <f t="shared" si="15"/>
        <v>46143</v>
      </c>
      <c r="AD66" s="124">
        <f t="shared" si="16"/>
        <v>53</v>
      </c>
      <c r="AE66" s="129">
        <f t="shared" si="17"/>
        <v>859102.81184076599</v>
      </c>
      <c r="AF66" s="151">
        <f t="shared" si="18"/>
        <v>2362.5327325621065</v>
      </c>
      <c r="AG66" s="151">
        <f t="shared" si="19"/>
        <v>3495.9072574375659</v>
      </c>
      <c r="AH66" s="151">
        <f t="shared" si="20"/>
        <v>5858.4399899996724</v>
      </c>
      <c r="AI66" s="129">
        <f t="shared" si="12"/>
        <v>855606.9045833284</v>
      </c>
    </row>
    <row r="67" spans="1:35" x14ac:dyDescent="0.3">
      <c r="A67" s="73">
        <f t="shared" si="4"/>
        <v>46174</v>
      </c>
      <c r="B67" s="74">
        <f t="shared" si="21"/>
        <v>54</v>
      </c>
      <c r="C67" s="70">
        <f t="shared" si="5"/>
        <v>6841698.7714914065</v>
      </c>
      <c r="D67" s="75">
        <f t="shared" si="6"/>
        <v>18814.671621601366</v>
      </c>
      <c r="E67" s="75">
        <f t="shared" si="7"/>
        <v>27139.199815730422</v>
      </c>
      <c r="F67" s="75">
        <f t="shared" si="8"/>
        <v>45953.871437331793</v>
      </c>
      <c r="G67" s="70">
        <f t="shared" si="0"/>
        <v>6814559.5716756759</v>
      </c>
      <c r="N67" s="150">
        <f t="shared" si="9"/>
        <v>46174</v>
      </c>
      <c r="O67" s="124">
        <f t="shared" si="22"/>
        <v>54</v>
      </c>
      <c r="P67" s="129">
        <f t="shared" si="10"/>
        <v>5986091.866908079</v>
      </c>
      <c r="Q67" s="151">
        <f t="shared" si="1"/>
        <v>16461.752633997214</v>
      </c>
      <c r="R67" s="151">
        <f t="shared" si="2"/>
        <v>23633.678813334904</v>
      </c>
      <c r="S67" s="151">
        <f t="shared" si="11"/>
        <v>40095.431447332114</v>
      </c>
      <c r="T67" s="129">
        <f t="shared" si="3"/>
        <v>5962458.1880947445</v>
      </c>
      <c r="AC67" s="150">
        <f t="shared" si="15"/>
        <v>46174</v>
      </c>
      <c r="AD67" s="124">
        <f t="shared" si="16"/>
        <v>54</v>
      </c>
      <c r="AE67" s="129">
        <f t="shared" si="17"/>
        <v>855606.9045833284</v>
      </c>
      <c r="AF67" s="151">
        <f t="shared" si="18"/>
        <v>2352.9189876041537</v>
      </c>
      <c r="AG67" s="151">
        <f t="shared" si="19"/>
        <v>3505.5210023955192</v>
      </c>
      <c r="AH67" s="151">
        <f t="shared" si="20"/>
        <v>5858.4399899996733</v>
      </c>
      <c r="AI67" s="129">
        <f t="shared" si="12"/>
        <v>852101.38358093286</v>
      </c>
    </row>
    <row r="68" spans="1:35" x14ac:dyDescent="0.3">
      <c r="A68" s="73">
        <f t="shared" si="4"/>
        <v>46204</v>
      </c>
      <c r="B68" s="74">
        <f t="shared" si="21"/>
        <v>55</v>
      </c>
      <c r="C68" s="70">
        <f t="shared" si="5"/>
        <v>6814559.5716756759</v>
      </c>
      <c r="D68" s="75">
        <f t="shared" si="6"/>
        <v>18740.038822108108</v>
      </c>
      <c r="E68" s="75">
        <f t="shared" si="7"/>
        <v>27213.832615223677</v>
      </c>
      <c r="F68" s="75">
        <f t="shared" si="8"/>
        <v>45953.871437331785</v>
      </c>
      <c r="G68" s="70">
        <f t="shared" si="0"/>
        <v>6787345.7390604522</v>
      </c>
      <c r="N68" s="150">
        <f t="shared" si="9"/>
        <v>46204</v>
      </c>
      <c r="O68" s="124">
        <f t="shared" si="22"/>
        <v>55</v>
      </c>
      <c r="P68" s="129">
        <f t="shared" si="10"/>
        <v>5962458.1880947445</v>
      </c>
      <c r="Q68" s="151">
        <f t="shared" si="1"/>
        <v>16396.760017260542</v>
      </c>
      <c r="R68" s="151">
        <f t="shared" si="2"/>
        <v>23698.671430071568</v>
      </c>
      <c r="S68" s="151">
        <f t="shared" si="11"/>
        <v>40095.431447332114</v>
      </c>
      <c r="T68" s="129">
        <f t="shared" si="3"/>
        <v>5938759.5166646726</v>
      </c>
      <c r="AC68" s="150">
        <f t="shared" si="15"/>
        <v>46204</v>
      </c>
      <c r="AD68" s="124">
        <f t="shared" si="16"/>
        <v>55</v>
      </c>
      <c r="AE68" s="129">
        <f t="shared" si="17"/>
        <v>852101.38358093286</v>
      </c>
      <c r="AF68" s="151">
        <f t="shared" si="18"/>
        <v>2343.2788048475659</v>
      </c>
      <c r="AG68" s="151">
        <f t="shared" si="19"/>
        <v>3515.161185152107</v>
      </c>
      <c r="AH68" s="151">
        <f t="shared" si="20"/>
        <v>5858.4399899996733</v>
      </c>
      <c r="AI68" s="129">
        <f t="shared" si="12"/>
        <v>848586.22239578073</v>
      </c>
    </row>
    <row r="69" spans="1:35" x14ac:dyDescent="0.3">
      <c r="A69" s="73">
        <f t="shared" si="4"/>
        <v>46235</v>
      </c>
      <c r="B69" s="74">
        <f t="shared" si="21"/>
        <v>56</v>
      </c>
      <c r="C69" s="70">
        <f t="shared" si="5"/>
        <v>6787345.7390604522</v>
      </c>
      <c r="D69" s="75">
        <f t="shared" si="6"/>
        <v>18665.200782416239</v>
      </c>
      <c r="E69" s="75">
        <f t="shared" si="7"/>
        <v>27288.670654915539</v>
      </c>
      <c r="F69" s="75">
        <f t="shared" si="8"/>
        <v>45953.871437331778</v>
      </c>
      <c r="G69" s="70">
        <f t="shared" si="0"/>
        <v>6760057.0684055369</v>
      </c>
      <c r="N69" s="150">
        <f t="shared" si="9"/>
        <v>46235</v>
      </c>
      <c r="O69" s="124">
        <f t="shared" si="22"/>
        <v>56</v>
      </c>
      <c r="P69" s="129">
        <f t="shared" si="10"/>
        <v>5938759.5166646726</v>
      </c>
      <c r="Q69" s="151">
        <f t="shared" si="1"/>
        <v>16331.588670827841</v>
      </c>
      <c r="R69" s="151">
        <f t="shared" si="2"/>
        <v>23763.842776504265</v>
      </c>
      <c r="S69" s="151">
        <f t="shared" si="11"/>
        <v>40095.431447332106</v>
      </c>
      <c r="T69" s="129">
        <f t="shared" si="3"/>
        <v>5914995.6738881683</v>
      </c>
      <c r="AC69" s="150">
        <f t="shared" si="15"/>
        <v>46235</v>
      </c>
      <c r="AD69" s="124">
        <f t="shared" si="16"/>
        <v>56</v>
      </c>
      <c r="AE69" s="129">
        <f t="shared" si="17"/>
        <v>848586.22239578073</v>
      </c>
      <c r="AF69" s="151">
        <f t="shared" si="18"/>
        <v>2333.6121115883971</v>
      </c>
      <c r="AG69" s="151">
        <f t="shared" si="19"/>
        <v>3524.8278784112745</v>
      </c>
      <c r="AH69" s="151">
        <f t="shared" si="20"/>
        <v>5858.4399899996715</v>
      </c>
      <c r="AI69" s="129">
        <f t="shared" si="12"/>
        <v>845061.39451736945</v>
      </c>
    </row>
    <row r="70" spans="1:35" x14ac:dyDescent="0.3">
      <c r="A70" s="73">
        <f t="shared" si="4"/>
        <v>46266</v>
      </c>
      <c r="B70" s="74">
        <f t="shared" si="21"/>
        <v>57</v>
      </c>
      <c r="C70" s="70">
        <f t="shared" si="5"/>
        <v>6760057.0684055369</v>
      </c>
      <c r="D70" s="75">
        <f t="shared" si="6"/>
        <v>18590.156938115226</v>
      </c>
      <c r="E70" s="75">
        <f t="shared" si="7"/>
        <v>27363.714499216563</v>
      </c>
      <c r="F70" s="75">
        <f t="shared" si="8"/>
        <v>45953.871437331793</v>
      </c>
      <c r="G70" s="70">
        <f t="shared" si="0"/>
        <v>6732693.3539063204</v>
      </c>
      <c r="N70" s="150">
        <f t="shared" si="9"/>
        <v>46266</v>
      </c>
      <c r="O70" s="124">
        <f t="shared" si="22"/>
        <v>57</v>
      </c>
      <c r="P70" s="129">
        <f t="shared" si="10"/>
        <v>5914995.6738881683</v>
      </c>
      <c r="Q70" s="151">
        <f t="shared" si="1"/>
        <v>16266.23810319246</v>
      </c>
      <c r="R70" s="151">
        <f t="shared" si="2"/>
        <v>23829.193344139658</v>
      </c>
      <c r="S70" s="151">
        <f t="shared" si="11"/>
        <v>40095.431447332114</v>
      </c>
      <c r="T70" s="129">
        <f t="shared" si="3"/>
        <v>5891166.4805440288</v>
      </c>
      <c r="AC70" s="150">
        <f t="shared" si="15"/>
        <v>46266</v>
      </c>
      <c r="AD70" s="124">
        <f t="shared" si="16"/>
        <v>57</v>
      </c>
      <c r="AE70" s="129">
        <f t="shared" si="17"/>
        <v>845061.39451736945</v>
      </c>
      <c r="AF70" s="151">
        <f t="shared" si="18"/>
        <v>2323.9188349227666</v>
      </c>
      <c r="AG70" s="151">
        <f t="shared" si="19"/>
        <v>3534.5211550769059</v>
      </c>
      <c r="AH70" s="151">
        <f t="shared" si="20"/>
        <v>5858.4399899996724</v>
      </c>
      <c r="AI70" s="129">
        <f t="shared" si="12"/>
        <v>841526.87336229254</v>
      </c>
    </row>
    <row r="71" spans="1:35" x14ac:dyDescent="0.3">
      <c r="A71" s="73">
        <f t="shared" si="4"/>
        <v>46296</v>
      </c>
      <c r="B71" s="74">
        <f t="shared" si="21"/>
        <v>58</v>
      </c>
      <c r="C71" s="70">
        <f t="shared" si="5"/>
        <v>6732693.3539063204</v>
      </c>
      <c r="D71" s="75">
        <f t="shared" si="6"/>
        <v>18514.906723242377</v>
      </c>
      <c r="E71" s="75">
        <f t="shared" si="7"/>
        <v>27438.964714089401</v>
      </c>
      <c r="F71" s="75">
        <f t="shared" si="8"/>
        <v>45953.871437331778</v>
      </c>
      <c r="G71" s="70">
        <f t="shared" si="0"/>
        <v>6705254.389192231</v>
      </c>
      <c r="N71" s="150">
        <f t="shared" si="9"/>
        <v>46296</v>
      </c>
      <c r="O71" s="124">
        <f t="shared" si="22"/>
        <v>58</v>
      </c>
      <c r="P71" s="129">
        <f t="shared" si="10"/>
        <v>5891166.4805440288</v>
      </c>
      <c r="Q71" s="151">
        <f t="shared" si="1"/>
        <v>16200.707821496073</v>
      </c>
      <c r="R71" s="151">
        <f t="shared" si="2"/>
        <v>23894.723625836035</v>
      </c>
      <c r="S71" s="151">
        <f t="shared" si="11"/>
        <v>40095.431447332106</v>
      </c>
      <c r="T71" s="129">
        <f t="shared" si="3"/>
        <v>5867271.7569181928</v>
      </c>
      <c r="AC71" s="150">
        <f t="shared" si="15"/>
        <v>46296</v>
      </c>
      <c r="AD71" s="124">
        <f t="shared" si="16"/>
        <v>58</v>
      </c>
      <c r="AE71" s="129">
        <f t="shared" si="17"/>
        <v>841526.87336229254</v>
      </c>
      <c r="AF71" s="151">
        <f t="shared" si="18"/>
        <v>2314.1989017463052</v>
      </c>
      <c r="AG71" s="151">
        <f t="shared" si="19"/>
        <v>3544.2410882533673</v>
      </c>
      <c r="AH71" s="151">
        <f t="shared" si="20"/>
        <v>5858.4399899996724</v>
      </c>
      <c r="AI71" s="129">
        <f t="shared" si="12"/>
        <v>837982.63227403921</v>
      </c>
    </row>
    <row r="72" spans="1:35" x14ac:dyDescent="0.3">
      <c r="A72" s="73">
        <f t="shared" si="4"/>
        <v>46327</v>
      </c>
      <c r="B72" s="74">
        <f t="shared" si="21"/>
        <v>59</v>
      </c>
      <c r="C72" s="70">
        <f t="shared" si="5"/>
        <v>6705254.389192231</v>
      </c>
      <c r="D72" s="75">
        <f t="shared" si="6"/>
        <v>18439.449570278633</v>
      </c>
      <c r="E72" s="75">
        <f t="shared" si="7"/>
        <v>27514.421867053148</v>
      </c>
      <c r="F72" s="75">
        <f t="shared" si="8"/>
        <v>45953.871437331778</v>
      </c>
      <c r="G72" s="70">
        <f t="shared" si="0"/>
        <v>6677739.967325178</v>
      </c>
      <c r="N72" s="150">
        <f t="shared" si="9"/>
        <v>46327</v>
      </c>
      <c r="O72" s="124">
        <f t="shared" si="22"/>
        <v>59</v>
      </c>
      <c r="P72" s="129">
        <f t="shared" si="10"/>
        <v>5867271.7569181928</v>
      </c>
      <c r="Q72" s="151">
        <f t="shared" si="1"/>
        <v>16134.997331525024</v>
      </c>
      <c r="R72" s="151">
        <f t="shared" si="2"/>
        <v>23960.434115807082</v>
      </c>
      <c r="S72" s="151">
        <f t="shared" si="11"/>
        <v>40095.431447332106</v>
      </c>
      <c r="T72" s="129">
        <f t="shared" si="3"/>
        <v>5843311.3228023853</v>
      </c>
      <c r="AC72" s="150">
        <f t="shared" si="15"/>
        <v>46327</v>
      </c>
      <c r="AD72" s="124">
        <f t="shared" si="16"/>
        <v>59</v>
      </c>
      <c r="AE72" s="129">
        <f t="shared" si="17"/>
        <v>837982.63227403921</v>
      </c>
      <c r="AF72" s="151">
        <f t="shared" si="18"/>
        <v>2304.4522387536085</v>
      </c>
      <c r="AG72" s="151">
        <f t="shared" si="19"/>
        <v>3553.9877512460644</v>
      </c>
      <c r="AH72" s="151">
        <f t="shared" si="20"/>
        <v>5858.4399899996733</v>
      </c>
      <c r="AI72" s="129">
        <f t="shared" si="12"/>
        <v>834428.64452279313</v>
      </c>
    </row>
    <row r="73" spans="1:35" x14ac:dyDescent="0.3">
      <c r="A73" s="73">
        <f t="shared" si="4"/>
        <v>46357</v>
      </c>
      <c r="B73" s="74">
        <f t="shared" si="21"/>
        <v>60</v>
      </c>
      <c r="C73" s="70">
        <f t="shared" si="5"/>
        <v>6677739.967325178</v>
      </c>
      <c r="D73" s="75">
        <f t="shared" si="6"/>
        <v>18363.784910144237</v>
      </c>
      <c r="E73" s="75">
        <f t="shared" si="7"/>
        <v>27590.086527187552</v>
      </c>
      <c r="F73" s="75">
        <f t="shared" si="8"/>
        <v>45953.871437331793</v>
      </c>
      <c r="G73" s="70">
        <f t="shared" si="0"/>
        <v>6650149.8807979906</v>
      </c>
      <c r="N73" s="150">
        <f t="shared" si="9"/>
        <v>46357</v>
      </c>
      <c r="O73" s="124">
        <f t="shared" si="22"/>
        <v>60</v>
      </c>
      <c r="P73" s="129">
        <f t="shared" si="10"/>
        <v>5843311.3228023853</v>
      </c>
      <c r="Q73" s="151">
        <f t="shared" si="1"/>
        <v>16069.106137706556</v>
      </c>
      <c r="R73" s="151">
        <f t="shared" si="2"/>
        <v>24026.325309625558</v>
      </c>
      <c r="S73" s="151">
        <f t="shared" si="11"/>
        <v>40095.431447332114</v>
      </c>
      <c r="T73" s="129">
        <f t="shared" si="3"/>
        <v>5819284.9974927595</v>
      </c>
      <c r="AC73" s="150">
        <f t="shared" si="15"/>
        <v>46357</v>
      </c>
      <c r="AD73" s="124">
        <f t="shared" si="16"/>
        <v>60</v>
      </c>
      <c r="AE73" s="129">
        <f t="shared" si="17"/>
        <v>834428.64452279313</v>
      </c>
      <c r="AF73" s="151">
        <f t="shared" si="18"/>
        <v>2294.6787724376818</v>
      </c>
      <c r="AG73" s="151">
        <f t="shared" si="19"/>
        <v>3563.7612175619911</v>
      </c>
      <c r="AH73" s="151">
        <f t="shared" si="20"/>
        <v>5858.4399899996733</v>
      </c>
      <c r="AI73" s="129">
        <f t="shared" si="12"/>
        <v>830864.88330523111</v>
      </c>
    </row>
    <row r="74" spans="1:35" x14ac:dyDescent="0.3">
      <c r="A74" s="73">
        <f t="shared" si="4"/>
        <v>46388</v>
      </c>
      <c r="B74" s="74">
        <f t="shared" si="21"/>
        <v>61</v>
      </c>
      <c r="C74" s="70">
        <f t="shared" si="5"/>
        <v>6650149.8807979906</v>
      </c>
      <c r="D74" s="75">
        <f t="shared" si="6"/>
        <v>18287.912172194472</v>
      </c>
      <c r="E74" s="75">
        <f t="shared" si="7"/>
        <v>27665.959265137317</v>
      </c>
      <c r="F74" s="75">
        <f t="shared" si="8"/>
        <v>45953.871437331793</v>
      </c>
      <c r="G74" s="70">
        <f t="shared" si="0"/>
        <v>6622483.9215328535</v>
      </c>
      <c r="N74" s="150">
        <f t="shared" si="9"/>
        <v>46388</v>
      </c>
      <c r="O74" s="124">
        <f t="shared" si="22"/>
        <v>61</v>
      </c>
      <c r="P74" s="129">
        <f t="shared" si="10"/>
        <v>5819284.9974927595</v>
      </c>
      <c r="Q74" s="151">
        <f t="shared" si="1"/>
        <v>16003.033743105085</v>
      </c>
      <c r="R74" s="151">
        <f t="shared" si="2"/>
        <v>24092.397704227031</v>
      </c>
      <c r="S74" s="151">
        <f t="shared" si="11"/>
        <v>40095.431447332114</v>
      </c>
      <c r="T74" s="129">
        <f t="shared" si="3"/>
        <v>5795192.5997885326</v>
      </c>
      <c r="AC74" s="150">
        <f t="shared" si="15"/>
        <v>46388</v>
      </c>
      <c r="AD74" s="124">
        <f t="shared" si="16"/>
        <v>61</v>
      </c>
      <c r="AE74" s="129">
        <f t="shared" si="17"/>
        <v>830864.88330523111</v>
      </c>
      <c r="AF74" s="151">
        <f t="shared" si="18"/>
        <v>2284.8784290893859</v>
      </c>
      <c r="AG74" s="151">
        <f t="shared" si="19"/>
        <v>3573.5615609102865</v>
      </c>
      <c r="AH74" s="151">
        <f t="shared" si="20"/>
        <v>5858.4399899996724</v>
      </c>
      <c r="AI74" s="129">
        <f t="shared" si="12"/>
        <v>827291.3217443208</v>
      </c>
    </row>
    <row r="75" spans="1:35" x14ac:dyDescent="0.3">
      <c r="A75" s="73">
        <f t="shared" si="4"/>
        <v>46419</v>
      </c>
      <c r="B75" s="74">
        <f t="shared" si="21"/>
        <v>62</v>
      </c>
      <c r="C75" s="70">
        <f t="shared" si="5"/>
        <v>6622483.9215328535</v>
      </c>
      <c r="D75" s="75">
        <f t="shared" si="6"/>
        <v>18211.830784215344</v>
      </c>
      <c r="E75" s="75">
        <f t="shared" si="7"/>
        <v>27742.040653116444</v>
      </c>
      <c r="F75" s="75">
        <f t="shared" si="8"/>
        <v>45953.871437331793</v>
      </c>
      <c r="G75" s="70">
        <f t="shared" si="0"/>
        <v>6594741.8808797374</v>
      </c>
      <c r="N75" s="150">
        <f t="shared" si="9"/>
        <v>46419</v>
      </c>
      <c r="O75" s="124">
        <f t="shared" si="22"/>
        <v>62</v>
      </c>
      <c r="P75" s="129">
        <f t="shared" si="10"/>
        <v>5795192.5997885326</v>
      </c>
      <c r="Q75" s="151">
        <f t="shared" si="1"/>
        <v>15936.77964941846</v>
      </c>
      <c r="R75" s="151">
        <f t="shared" si="2"/>
        <v>24158.651797913655</v>
      </c>
      <c r="S75" s="151">
        <f t="shared" si="11"/>
        <v>40095.431447332114</v>
      </c>
      <c r="T75" s="129">
        <f t="shared" si="3"/>
        <v>5771033.9479906186</v>
      </c>
      <c r="AC75" s="150">
        <f t="shared" si="15"/>
        <v>46419</v>
      </c>
      <c r="AD75" s="124">
        <f t="shared" si="16"/>
        <v>62</v>
      </c>
      <c r="AE75" s="129">
        <f t="shared" si="17"/>
        <v>827291.3217443208</v>
      </c>
      <c r="AF75" s="151">
        <f t="shared" si="18"/>
        <v>2275.0511347968827</v>
      </c>
      <c r="AG75" s="151">
        <f t="shared" si="19"/>
        <v>3583.3888552027897</v>
      </c>
      <c r="AH75" s="151">
        <f t="shared" si="20"/>
        <v>5858.4399899996724</v>
      </c>
      <c r="AI75" s="129">
        <f t="shared" si="12"/>
        <v>823707.93288911798</v>
      </c>
    </row>
    <row r="76" spans="1:35" x14ac:dyDescent="0.3">
      <c r="A76" s="73">
        <f t="shared" si="4"/>
        <v>46447</v>
      </c>
      <c r="B76" s="74">
        <f t="shared" si="21"/>
        <v>63</v>
      </c>
      <c r="C76" s="70">
        <f t="shared" si="5"/>
        <v>6594741.8808797374</v>
      </c>
      <c r="D76" s="75">
        <f t="shared" si="6"/>
        <v>18135.540172419274</v>
      </c>
      <c r="E76" s="75">
        <f t="shared" si="7"/>
        <v>27818.331264912511</v>
      </c>
      <c r="F76" s="75">
        <f t="shared" si="8"/>
        <v>45953.871437331785</v>
      </c>
      <c r="G76" s="70">
        <f t="shared" si="0"/>
        <v>6566923.5496148253</v>
      </c>
      <c r="N76" s="150">
        <f t="shared" si="9"/>
        <v>46447</v>
      </c>
      <c r="O76" s="124">
        <f t="shared" si="22"/>
        <v>63</v>
      </c>
      <c r="P76" s="129">
        <f t="shared" si="10"/>
        <v>5771033.9479906186</v>
      </c>
      <c r="Q76" s="151">
        <f t="shared" si="1"/>
        <v>15870.343356974201</v>
      </c>
      <c r="R76" s="151">
        <f t="shared" si="2"/>
        <v>24225.088090357916</v>
      </c>
      <c r="S76" s="151">
        <f t="shared" si="11"/>
        <v>40095.431447332114</v>
      </c>
      <c r="T76" s="129">
        <f t="shared" si="3"/>
        <v>5746808.8599002603</v>
      </c>
      <c r="AC76" s="150">
        <f t="shared" si="15"/>
        <v>46447</v>
      </c>
      <c r="AD76" s="124">
        <f t="shared" si="16"/>
        <v>63</v>
      </c>
      <c r="AE76" s="129">
        <f t="shared" si="17"/>
        <v>823707.93288911798</v>
      </c>
      <c r="AF76" s="151">
        <f t="shared" si="18"/>
        <v>2265.1968154450751</v>
      </c>
      <c r="AG76" s="151">
        <f t="shared" si="19"/>
        <v>3593.2431745545969</v>
      </c>
      <c r="AH76" s="151">
        <f t="shared" si="20"/>
        <v>5858.4399899996715</v>
      </c>
      <c r="AI76" s="129">
        <f t="shared" si="12"/>
        <v>820114.68971456343</v>
      </c>
    </row>
    <row r="77" spans="1:35" x14ac:dyDescent="0.3">
      <c r="A77" s="73">
        <f t="shared" si="4"/>
        <v>46478</v>
      </c>
      <c r="B77" s="74">
        <f t="shared" si="21"/>
        <v>64</v>
      </c>
      <c r="C77" s="70">
        <f t="shared" si="5"/>
        <v>6566923.5496148253</v>
      </c>
      <c r="D77" s="75">
        <f t="shared" si="6"/>
        <v>18059.039761440767</v>
      </c>
      <c r="E77" s="75">
        <f t="shared" si="7"/>
        <v>27894.831675891022</v>
      </c>
      <c r="F77" s="75">
        <f t="shared" si="8"/>
        <v>45953.871437331793</v>
      </c>
      <c r="G77" s="70">
        <f t="shared" si="0"/>
        <v>6539028.7179389345</v>
      </c>
      <c r="N77" s="150">
        <f t="shared" si="9"/>
        <v>46478</v>
      </c>
      <c r="O77" s="124">
        <f t="shared" si="22"/>
        <v>64</v>
      </c>
      <c r="P77" s="129">
        <f t="shared" si="10"/>
        <v>5746808.8599002603</v>
      </c>
      <c r="Q77" s="151">
        <f t="shared" si="1"/>
        <v>15803.724364725715</v>
      </c>
      <c r="R77" s="151">
        <f t="shared" si="2"/>
        <v>24291.707082606401</v>
      </c>
      <c r="S77" s="151">
        <f t="shared" si="11"/>
        <v>40095.431447332114</v>
      </c>
      <c r="T77" s="129">
        <f t="shared" si="3"/>
        <v>5722517.1528176535</v>
      </c>
      <c r="AC77" s="150">
        <f t="shared" si="15"/>
        <v>46478</v>
      </c>
      <c r="AD77" s="124">
        <f t="shared" si="16"/>
        <v>64</v>
      </c>
      <c r="AE77" s="129">
        <f t="shared" si="17"/>
        <v>820114.68971456343</v>
      </c>
      <c r="AF77" s="151">
        <f t="shared" si="18"/>
        <v>2255.3153967150502</v>
      </c>
      <c r="AG77" s="151">
        <f t="shared" si="19"/>
        <v>3603.1245932846227</v>
      </c>
      <c r="AH77" s="151">
        <f t="shared" si="20"/>
        <v>5858.4399899996733</v>
      </c>
      <c r="AI77" s="129">
        <f t="shared" si="12"/>
        <v>816511.56512127875</v>
      </c>
    </row>
    <row r="78" spans="1:35" x14ac:dyDescent="0.3">
      <c r="A78" s="73">
        <f t="shared" si="4"/>
        <v>46508</v>
      </c>
      <c r="B78" s="74">
        <f t="shared" si="21"/>
        <v>65</v>
      </c>
      <c r="C78" s="70">
        <f t="shared" si="5"/>
        <v>6539028.7179389345</v>
      </c>
      <c r="D78" s="75">
        <f t="shared" si="6"/>
        <v>17982.328974332064</v>
      </c>
      <c r="E78" s="75">
        <f t="shared" si="7"/>
        <v>27971.542462999721</v>
      </c>
      <c r="F78" s="75">
        <f t="shared" si="8"/>
        <v>45953.871437331785</v>
      </c>
      <c r="G78" s="70">
        <f t="shared" ref="G78:G141" si="23">IF(B78="","",SUM(C78)-SUM(E78))</f>
        <v>6511057.1754759345</v>
      </c>
      <c r="N78" s="150">
        <f t="shared" si="9"/>
        <v>46508</v>
      </c>
      <c r="O78" s="124">
        <f t="shared" si="22"/>
        <v>65</v>
      </c>
      <c r="P78" s="129">
        <f t="shared" si="10"/>
        <v>5722517.1528176535</v>
      </c>
      <c r="Q78" s="151">
        <f t="shared" ref="Q78:Q141" si="24">IF(O78="","",IPMT($R$10/12,O78,$R$7,-$R$8,$R$9,0))</f>
        <v>15736.922170248547</v>
      </c>
      <c r="R78" s="151">
        <f t="shared" ref="R78:R141" si="25">IF(O78="","",PPMT($R$10/12,O78,$R$7,-$R$8,$R$9,0))</f>
        <v>24358.509277083565</v>
      </c>
      <c r="S78" s="151">
        <f t="shared" si="11"/>
        <v>40095.431447332114</v>
      </c>
      <c r="T78" s="129">
        <f t="shared" ref="T78:T141" si="26">IF(O78="","",SUM(P78)-SUM(R78))</f>
        <v>5698158.6435405696</v>
      </c>
      <c r="AC78" s="150">
        <f t="shared" si="15"/>
        <v>46508</v>
      </c>
      <c r="AD78" s="124">
        <f t="shared" si="16"/>
        <v>65</v>
      </c>
      <c r="AE78" s="129">
        <f t="shared" si="17"/>
        <v>816511.56512127875</v>
      </c>
      <c r="AF78" s="151">
        <f t="shared" si="18"/>
        <v>2245.4068040835173</v>
      </c>
      <c r="AG78" s="151">
        <f t="shared" si="19"/>
        <v>3613.0331859161556</v>
      </c>
      <c r="AH78" s="151">
        <f t="shared" si="20"/>
        <v>5858.4399899996733</v>
      </c>
      <c r="AI78" s="129">
        <f t="shared" si="12"/>
        <v>812898.53193536261</v>
      </c>
    </row>
    <row r="79" spans="1:35" x14ac:dyDescent="0.3">
      <c r="A79" s="73">
        <f t="shared" ref="A79:A142" si="27">IF(B79="","",EDATE(A78,1))</f>
        <v>46539</v>
      </c>
      <c r="B79" s="74">
        <f t="shared" si="21"/>
        <v>66</v>
      </c>
      <c r="C79" s="70">
        <f t="shared" ref="C79:C142" si="28">IF(B79="","",G78)</f>
        <v>6511057.1754759345</v>
      </c>
      <c r="D79" s="75">
        <f t="shared" ref="D79:D142" si="29">IF(B79="","",IPMT($E$10/12,B79,$E$7,-$E$8,$E$9,0))</f>
        <v>17905.407232558813</v>
      </c>
      <c r="E79" s="75">
        <f t="shared" ref="E79:E142" si="30">IF(B79="","",PPMT($E$10/12,B79,$E$7,-$E$8,$E$9,0))</f>
        <v>28048.464204772969</v>
      </c>
      <c r="F79" s="75">
        <f t="shared" ref="F79:F142" si="31">IF(B79="","",SUM(D79:E79))</f>
        <v>45953.871437331778</v>
      </c>
      <c r="G79" s="70">
        <f t="shared" si="23"/>
        <v>6483008.7112711612</v>
      </c>
      <c r="N79" s="150">
        <f t="shared" ref="N79:N142" si="32">IF(O79="","",EDATE(N78,1))</f>
        <v>46539</v>
      </c>
      <c r="O79" s="124">
        <f t="shared" si="22"/>
        <v>66</v>
      </c>
      <c r="P79" s="129">
        <f t="shared" ref="P79:P142" si="33">IF(O79="","",T78)</f>
        <v>5698158.6435405696</v>
      </c>
      <c r="Q79" s="151">
        <f t="shared" si="24"/>
        <v>15669.936269736565</v>
      </c>
      <c r="R79" s="151">
        <f t="shared" si="25"/>
        <v>24425.495177595549</v>
      </c>
      <c r="S79" s="151">
        <f t="shared" ref="S79:S142" si="34">IF(O79="","",SUM(Q79:R79))</f>
        <v>40095.431447332114</v>
      </c>
      <c r="T79" s="129">
        <f t="shared" si="26"/>
        <v>5673733.1483629737</v>
      </c>
      <c r="AC79" s="150">
        <f t="shared" si="15"/>
        <v>46539</v>
      </c>
      <c r="AD79" s="124">
        <f t="shared" si="16"/>
        <v>66</v>
      </c>
      <c r="AE79" s="129">
        <f t="shared" si="17"/>
        <v>812898.53193536261</v>
      </c>
      <c r="AF79" s="151">
        <f t="shared" si="18"/>
        <v>2235.4709628222477</v>
      </c>
      <c r="AG79" s="151">
        <f t="shared" si="19"/>
        <v>3622.9690271774243</v>
      </c>
      <c r="AH79" s="151">
        <f t="shared" si="20"/>
        <v>5858.4399899996715</v>
      </c>
      <c r="AI79" s="129">
        <f t="shared" ref="AI79:AI142" si="35">IF(AD79="","",SUM(AE79)-SUM(AG79))</f>
        <v>809275.56290818518</v>
      </c>
    </row>
    <row r="80" spans="1:35" x14ac:dyDescent="0.3">
      <c r="A80" s="73">
        <f t="shared" si="27"/>
        <v>46569</v>
      </c>
      <c r="B80" s="74">
        <f t="shared" si="21"/>
        <v>67</v>
      </c>
      <c r="C80" s="70">
        <f t="shared" si="28"/>
        <v>6483008.7112711612</v>
      </c>
      <c r="D80" s="75">
        <f t="shared" si="29"/>
        <v>17828.273955995686</v>
      </c>
      <c r="E80" s="75">
        <f t="shared" si="30"/>
        <v>28125.597481336095</v>
      </c>
      <c r="F80" s="75">
        <f t="shared" si="31"/>
        <v>45953.871437331778</v>
      </c>
      <c r="G80" s="70">
        <f t="shared" si="23"/>
        <v>6454883.1137898248</v>
      </c>
      <c r="N80" s="150">
        <f t="shared" si="32"/>
        <v>46569</v>
      </c>
      <c r="O80" s="124">
        <f t="shared" si="22"/>
        <v>67</v>
      </c>
      <c r="P80" s="129">
        <f t="shared" si="33"/>
        <v>5673733.1483629737</v>
      </c>
      <c r="Q80" s="151">
        <f t="shared" si="24"/>
        <v>15602.766157998176</v>
      </c>
      <c r="R80" s="151">
        <f t="shared" si="25"/>
        <v>24492.665289333934</v>
      </c>
      <c r="S80" s="151">
        <f t="shared" si="34"/>
        <v>40095.431447332114</v>
      </c>
      <c r="T80" s="129">
        <f t="shared" si="26"/>
        <v>5649240.4830736397</v>
      </c>
      <c r="AC80" s="150">
        <f t="shared" ref="AC80:AC143" si="36">IF(AD80="","",EDATE(AC79,1))</f>
        <v>46569</v>
      </c>
      <c r="AD80" s="124">
        <f t="shared" ref="AD80:AD143" si="37">IF(AD79="","",IF(SUM(AD79)+1&lt;=$E$7,SUM(AD79)+1,""))</f>
        <v>67</v>
      </c>
      <c r="AE80" s="129">
        <f t="shared" ref="AE80:AE143" si="38">AI79</f>
        <v>809275.56290818518</v>
      </c>
      <c r="AF80" s="151">
        <f t="shared" ref="AF80:AF143" si="39">IF(AD80="","",IPMT($AG$10/12,AD80,$AG$7,-$AG$8,$AG$9,0))</f>
        <v>2225.5077979975099</v>
      </c>
      <c r="AG80" s="151">
        <f t="shared" ref="AG80:AG143" si="40">IF(AD80="","",PPMT($AG$10/12,AD80,$AG$7,-$AG$8,$AG$9,0))</f>
        <v>3632.9321920021625</v>
      </c>
      <c r="AH80" s="151">
        <f t="shared" ref="AH80:AH143" si="41">IF(AD80="","",SUM(AF80:AG80))</f>
        <v>5858.4399899996724</v>
      </c>
      <c r="AI80" s="129">
        <f t="shared" si="35"/>
        <v>805642.63071618299</v>
      </c>
    </row>
    <row r="81" spans="1:35" x14ac:dyDescent="0.3">
      <c r="A81" s="73">
        <f t="shared" si="27"/>
        <v>46600</v>
      </c>
      <c r="B81" s="74">
        <f t="shared" ref="B81:B144" si="42">IF(B80="","",IF(SUM(B80)+1&lt;=$R$7,SUM(B80)+1,""))</f>
        <v>68</v>
      </c>
      <c r="C81" s="70">
        <f t="shared" si="28"/>
        <v>6454883.1137898248</v>
      </c>
      <c r="D81" s="75">
        <f t="shared" si="29"/>
        <v>17750.928562922018</v>
      </c>
      <c r="E81" s="75">
        <f t="shared" si="30"/>
        <v>28202.942874409775</v>
      </c>
      <c r="F81" s="75">
        <f t="shared" si="31"/>
        <v>45953.871437331793</v>
      </c>
      <c r="G81" s="70">
        <f t="shared" si="23"/>
        <v>6426680.1709154146</v>
      </c>
      <c r="N81" s="150">
        <f t="shared" si="32"/>
        <v>46600</v>
      </c>
      <c r="O81" s="124">
        <f t="shared" ref="O81:O144" si="43">IF(O80="","",IF(SUM(O80)+1&lt;=$R$7,SUM(O80)+1,""))</f>
        <v>68</v>
      </c>
      <c r="P81" s="129">
        <f t="shared" si="33"/>
        <v>5649240.4830736397</v>
      </c>
      <c r="Q81" s="151">
        <f t="shared" si="24"/>
        <v>15535.411328452514</v>
      </c>
      <c r="R81" s="151">
        <f t="shared" si="25"/>
        <v>24560.020118879605</v>
      </c>
      <c r="S81" s="151">
        <f t="shared" si="34"/>
        <v>40095.431447332121</v>
      </c>
      <c r="T81" s="129">
        <f t="shared" si="26"/>
        <v>5624680.4629547605</v>
      </c>
      <c r="AC81" s="150">
        <f t="shared" si="36"/>
        <v>46600</v>
      </c>
      <c r="AD81" s="124">
        <f t="shared" si="37"/>
        <v>68</v>
      </c>
      <c r="AE81" s="129">
        <f t="shared" si="38"/>
        <v>805642.63071618299</v>
      </c>
      <c r="AF81" s="151">
        <f t="shared" si="39"/>
        <v>2215.5172344695043</v>
      </c>
      <c r="AG81" s="151">
        <f t="shared" si="40"/>
        <v>3642.9227555301691</v>
      </c>
      <c r="AH81" s="151">
        <f t="shared" si="41"/>
        <v>5858.4399899996733</v>
      </c>
      <c r="AI81" s="129">
        <f t="shared" si="35"/>
        <v>801999.70796065277</v>
      </c>
    </row>
    <row r="82" spans="1:35" x14ac:dyDescent="0.3">
      <c r="A82" s="73">
        <f t="shared" si="27"/>
        <v>46631</v>
      </c>
      <c r="B82" s="74">
        <f t="shared" si="42"/>
        <v>69</v>
      </c>
      <c r="C82" s="70">
        <f t="shared" si="28"/>
        <v>6426680.1709154146</v>
      </c>
      <c r="D82" s="75">
        <f t="shared" si="29"/>
        <v>17673.370470017388</v>
      </c>
      <c r="E82" s="75">
        <f t="shared" si="30"/>
        <v>28280.500967314398</v>
      </c>
      <c r="F82" s="75">
        <f t="shared" si="31"/>
        <v>45953.871437331785</v>
      </c>
      <c r="G82" s="70">
        <f t="shared" si="23"/>
        <v>6398399.6699481001</v>
      </c>
      <c r="N82" s="150">
        <f t="shared" si="32"/>
        <v>46631</v>
      </c>
      <c r="O82" s="124">
        <f t="shared" si="43"/>
        <v>69</v>
      </c>
      <c r="P82" s="129">
        <f t="shared" si="33"/>
        <v>5624680.4629547605</v>
      </c>
      <c r="Q82" s="151">
        <f t="shared" si="24"/>
        <v>15467.871273125593</v>
      </c>
      <c r="R82" s="151">
        <f t="shared" si="25"/>
        <v>24627.560174206523</v>
      </c>
      <c r="S82" s="151">
        <f t="shared" si="34"/>
        <v>40095.431447332114</v>
      </c>
      <c r="T82" s="129">
        <f t="shared" si="26"/>
        <v>5600052.9027805543</v>
      </c>
      <c r="AC82" s="150">
        <f t="shared" si="36"/>
        <v>46631</v>
      </c>
      <c r="AD82" s="124">
        <f t="shared" si="37"/>
        <v>69</v>
      </c>
      <c r="AE82" s="129">
        <f t="shared" si="38"/>
        <v>801999.70796065277</v>
      </c>
      <c r="AF82" s="151">
        <f t="shared" si="39"/>
        <v>2205.4991968917961</v>
      </c>
      <c r="AG82" s="151">
        <f t="shared" si="40"/>
        <v>3652.9407931078763</v>
      </c>
      <c r="AH82" s="151">
        <f t="shared" si="41"/>
        <v>5858.4399899996724</v>
      </c>
      <c r="AI82" s="129">
        <f t="shared" si="35"/>
        <v>798346.76716754492</v>
      </c>
    </row>
    <row r="83" spans="1:35" x14ac:dyDescent="0.3">
      <c r="A83" s="73">
        <f t="shared" si="27"/>
        <v>46661</v>
      </c>
      <c r="B83" s="74">
        <f t="shared" si="42"/>
        <v>70</v>
      </c>
      <c r="C83" s="70">
        <f t="shared" si="28"/>
        <v>6398399.6699481001</v>
      </c>
      <c r="D83" s="75">
        <f t="shared" si="29"/>
        <v>17595.599092357272</v>
      </c>
      <c r="E83" s="75">
        <f t="shared" si="30"/>
        <v>28358.272344974517</v>
      </c>
      <c r="F83" s="75">
        <f t="shared" si="31"/>
        <v>45953.871437331793</v>
      </c>
      <c r="G83" s="70">
        <f t="shared" si="23"/>
        <v>6370041.3976031253</v>
      </c>
      <c r="N83" s="150">
        <f t="shared" si="32"/>
        <v>46661</v>
      </c>
      <c r="O83" s="124">
        <f t="shared" si="43"/>
        <v>70</v>
      </c>
      <c r="P83" s="129">
        <f t="shared" si="33"/>
        <v>5600052.9027805543</v>
      </c>
      <c r="Q83" s="151">
        <f t="shared" si="24"/>
        <v>15400.145482646523</v>
      </c>
      <c r="R83" s="151">
        <f t="shared" si="25"/>
        <v>24695.28596468559</v>
      </c>
      <c r="S83" s="151">
        <f t="shared" si="34"/>
        <v>40095.431447332114</v>
      </c>
      <c r="T83" s="129">
        <f t="shared" si="26"/>
        <v>5575357.6168158688</v>
      </c>
      <c r="AC83" s="150">
        <f t="shared" si="36"/>
        <v>46661</v>
      </c>
      <c r="AD83" s="124">
        <f t="shared" si="37"/>
        <v>70</v>
      </c>
      <c r="AE83" s="129">
        <f t="shared" si="38"/>
        <v>798346.76716754492</v>
      </c>
      <c r="AF83" s="151">
        <f t="shared" si="39"/>
        <v>2195.4536097107489</v>
      </c>
      <c r="AG83" s="151">
        <f t="shared" si="40"/>
        <v>3662.9863802889231</v>
      </c>
      <c r="AH83" s="151">
        <f t="shared" si="41"/>
        <v>5858.4399899996715</v>
      </c>
      <c r="AI83" s="129">
        <f t="shared" si="35"/>
        <v>794683.78078725596</v>
      </c>
    </row>
    <row r="84" spans="1:35" x14ac:dyDescent="0.3">
      <c r="A84" s="73">
        <f t="shared" si="27"/>
        <v>46692</v>
      </c>
      <c r="B84" s="74">
        <f t="shared" si="42"/>
        <v>71</v>
      </c>
      <c r="C84" s="70">
        <f t="shared" si="28"/>
        <v>6370041.3976031253</v>
      </c>
      <c r="D84" s="75">
        <f t="shared" si="29"/>
        <v>17517.613843408591</v>
      </c>
      <c r="E84" s="75">
        <f t="shared" si="30"/>
        <v>28436.25759392319</v>
      </c>
      <c r="F84" s="75">
        <f t="shared" si="31"/>
        <v>45953.871437331778</v>
      </c>
      <c r="G84" s="70">
        <f t="shared" si="23"/>
        <v>6341605.1400092021</v>
      </c>
      <c r="N84" s="150">
        <f t="shared" si="32"/>
        <v>46692</v>
      </c>
      <c r="O84" s="124">
        <f t="shared" si="43"/>
        <v>71</v>
      </c>
      <c r="P84" s="129">
        <f t="shared" si="33"/>
        <v>5575357.6168158688</v>
      </c>
      <c r="Q84" s="151">
        <f t="shared" si="24"/>
        <v>15332.233446243637</v>
      </c>
      <c r="R84" s="151">
        <f t="shared" si="25"/>
        <v>24763.198001088476</v>
      </c>
      <c r="S84" s="151">
        <f t="shared" si="34"/>
        <v>40095.431447332114</v>
      </c>
      <c r="T84" s="129">
        <f t="shared" si="26"/>
        <v>5550594.4188147802</v>
      </c>
      <c r="AC84" s="150">
        <f t="shared" si="36"/>
        <v>46692</v>
      </c>
      <c r="AD84" s="124">
        <f t="shared" si="37"/>
        <v>71</v>
      </c>
      <c r="AE84" s="129">
        <f t="shared" si="38"/>
        <v>794683.78078725596</v>
      </c>
      <c r="AF84" s="151">
        <f t="shared" si="39"/>
        <v>2185.380397164955</v>
      </c>
      <c r="AG84" s="151">
        <f t="shared" si="40"/>
        <v>3673.0595928347175</v>
      </c>
      <c r="AH84" s="151">
        <f t="shared" si="41"/>
        <v>5858.4399899996724</v>
      </c>
      <c r="AI84" s="129">
        <f t="shared" si="35"/>
        <v>791010.72119442129</v>
      </c>
    </row>
    <row r="85" spans="1:35" x14ac:dyDescent="0.3">
      <c r="A85" s="73">
        <f t="shared" si="27"/>
        <v>46722</v>
      </c>
      <c r="B85" s="74">
        <f t="shared" si="42"/>
        <v>72</v>
      </c>
      <c r="C85" s="70">
        <f t="shared" si="28"/>
        <v>6341605.1400092021</v>
      </c>
      <c r="D85" s="75">
        <f t="shared" si="29"/>
        <v>17439.414135025305</v>
      </c>
      <c r="E85" s="75">
        <f t="shared" si="30"/>
        <v>28514.457302306484</v>
      </c>
      <c r="F85" s="75">
        <f t="shared" si="31"/>
        <v>45953.871437331793</v>
      </c>
      <c r="G85" s="70">
        <f t="shared" si="23"/>
        <v>6313090.6827068953</v>
      </c>
      <c r="N85" s="150">
        <f t="shared" si="32"/>
        <v>46722</v>
      </c>
      <c r="O85" s="124">
        <f t="shared" si="43"/>
        <v>72</v>
      </c>
      <c r="P85" s="129">
        <f t="shared" si="33"/>
        <v>5550594.4188147802</v>
      </c>
      <c r="Q85" s="151">
        <f t="shared" si="24"/>
        <v>15264.134651740644</v>
      </c>
      <c r="R85" s="151">
        <f t="shared" si="25"/>
        <v>24831.296795591472</v>
      </c>
      <c r="S85" s="151">
        <f t="shared" si="34"/>
        <v>40095.431447332114</v>
      </c>
      <c r="T85" s="129">
        <f t="shared" si="26"/>
        <v>5525763.1220191885</v>
      </c>
      <c r="AC85" s="150">
        <f t="shared" si="36"/>
        <v>46722</v>
      </c>
      <c r="AD85" s="124">
        <f t="shared" si="37"/>
        <v>72</v>
      </c>
      <c r="AE85" s="129">
        <f t="shared" si="38"/>
        <v>791010.72119442129</v>
      </c>
      <c r="AF85" s="151">
        <f t="shared" si="39"/>
        <v>2175.2794832846594</v>
      </c>
      <c r="AG85" s="151">
        <f t="shared" si="40"/>
        <v>3683.1605067150135</v>
      </c>
      <c r="AH85" s="151">
        <f t="shared" si="41"/>
        <v>5858.4399899996733</v>
      </c>
      <c r="AI85" s="129">
        <f t="shared" si="35"/>
        <v>787327.56068770622</v>
      </c>
    </row>
    <row r="86" spans="1:35" x14ac:dyDescent="0.3">
      <c r="A86" s="73">
        <f t="shared" si="27"/>
        <v>46753</v>
      </c>
      <c r="B86" s="74">
        <f t="shared" si="42"/>
        <v>73</v>
      </c>
      <c r="C86" s="70">
        <f t="shared" si="28"/>
        <v>6313090.6827068953</v>
      </c>
      <c r="D86" s="75">
        <f t="shared" si="29"/>
        <v>17360.999377443961</v>
      </c>
      <c r="E86" s="75">
        <f t="shared" si="30"/>
        <v>28592.872059887828</v>
      </c>
      <c r="F86" s="75">
        <f t="shared" si="31"/>
        <v>45953.871437331793</v>
      </c>
      <c r="G86" s="70">
        <f t="shared" si="23"/>
        <v>6284497.8106470071</v>
      </c>
      <c r="N86" s="150">
        <f t="shared" si="32"/>
        <v>46753</v>
      </c>
      <c r="O86" s="124">
        <f t="shared" si="43"/>
        <v>73</v>
      </c>
      <c r="P86" s="129">
        <f t="shared" si="33"/>
        <v>5525763.1220191885</v>
      </c>
      <c r="Q86" s="151">
        <f t="shared" si="24"/>
        <v>15195.848585552767</v>
      </c>
      <c r="R86" s="151">
        <f t="shared" si="25"/>
        <v>24899.582861779349</v>
      </c>
      <c r="S86" s="151">
        <f t="shared" si="34"/>
        <v>40095.431447332114</v>
      </c>
      <c r="T86" s="129">
        <f t="shared" si="26"/>
        <v>5500863.5391574092</v>
      </c>
      <c r="AC86" s="150">
        <f t="shared" si="36"/>
        <v>46753</v>
      </c>
      <c r="AD86" s="124">
        <f t="shared" si="37"/>
        <v>73</v>
      </c>
      <c r="AE86" s="129">
        <f t="shared" si="38"/>
        <v>787327.56068770622</v>
      </c>
      <c r="AF86" s="151">
        <f t="shared" si="39"/>
        <v>2165.150791891193</v>
      </c>
      <c r="AG86" s="151">
        <f t="shared" si="40"/>
        <v>3693.2891981084799</v>
      </c>
      <c r="AH86" s="151">
        <f t="shared" si="41"/>
        <v>5858.4399899996733</v>
      </c>
      <c r="AI86" s="129">
        <f t="shared" si="35"/>
        <v>783634.27148959774</v>
      </c>
    </row>
    <row r="87" spans="1:35" x14ac:dyDescent="0.3">
      <c r="A87" s="73">
        <f t="shared" si="27"/>
        <v>46784</v>
      </c>
      <c r="B87" s="74">
        <f t="shared" si="42"/>
        <v>74</v>
      </c>
      <c r="C87" s="70">
        <f t="shared" si="28"/>
        <v>6284497.8106470071</v>
      </c>
      <c r="D87" s="75">
        <f t="shared" si="29"/>
        <v>17282.368979279268</v>
      </c>
      <c r="E87" s="75">
        <f t="shared" si="30"/>
        <v>28671.502458052513</v>
      </c>
      <c r="F87" s="75">
        <f t="shared" si="31"/>
        <v>45953.871437331778</v>
      </c>
      <c r="G87" s="70">
        <f t="shared" si="23"/>
        <v>6255826.3081889544</v>
      </c>
      <c r="N87" s="150">
        <f t="shared" si="32"/>
        <v>46784</v>
      </c>
      <c r="O87" s="124">
        <f t="shared" si="43"/>
        <v>74</v>
      </c>
      <c r="P87" s="129">
        <f t="shared" si="33"/>
        <v>5500863.5391574092</v>
      </c>
      <c r="Q87" s="151">
        <f t="shared" si="24"/>
        <v>15127.374732682874</v>
      </c>
      <c r="R87" s="151">
        <f t="shared" si="25"/>
        <v>24968.056714649236</v>
      </c>
      <c r="S87" s="151">
        <f t="shared" si="34"/>
        <v>40095.431447332114</v>
      </c>
      <c r="T87" s="129">
        <f t="shared" si="26"/>
        <v>5475895.4824427599</v>
      </c>
      <c r="AC87" s="150">
        <f t="shared" si="36"/>
        <v>46784</v>
      </c>
      <c r="AD87" s="124">
        <f t="shared" si="37"/>
        <v>74</v>
      </c>
      <c r="AE87" s="129">
        <f t="shared" si="38"/>
        <v>783634.27148959774</v>
      </c>
      <c r="AF87" s="151">
        <f t="shared" si="39"/>
        <v>2154.9942465963945</v>
      </c>
      <c r="AG87" s="151">
        <f t="shared" si="40"/>
        <v>3703.4457434032774</v>
      </c>
      <c r="AH87" s="151">
        <f t="shared" si="41"/>
        <v>5858.4399899996715</v>
      </c>
      <c r="AI87" s="129">
        <f t="shared" si="35"/>
        <v>779930.82574619446</v>
      </c>
    </row>
    <row r="88" spans="1:35" x14ac:dyDescent="0.3">
      <c r="A88" s="73">
        <f t="shared" si="27"/>
        <v>46813</v>
      </c>
      <c r="B88" s="74">
        <f t="shared" si="42"/>
        <v>75</v>
      </c>
      <c r="C88" s="70">
        <f t="shared" si="28"/>
        <v>6255826.3081889544</v>
      </c>
      <c r="D88" s="75">
        <f t="shared" si="29"/>
        <v>17203.522347519625</v>
      </c>
      <c r="E88" s="75">
        <f t="shared" si="30"/>
        <v>28750.34908981216</v>
      </c>
      <c r="F88" s="75">
        <f t="shared" si="31"/>
        <v>45953.871437331785</v>
      </c>
      <c r="G88" s="70">
        <f t="shared" si="23"/>
        <v>6227075.9590991419</v>
      </c>
      <c r="N88" s="150">
        <f t="shared" si="32"/>
        <v>46813</v>
      </c>
      <c r="O88" s="124">
        <f t="shared" si="43"/>
        <v>75</v>
      </c>
      <c r="P88" s="129">
        <f t="shared" si="33"/>
        <v>5475895.4824427599</v>
      </c>
      <c r="Q88" s="151">
        <f t="shared" si="24"/>
        <v>15058.712576717591</v>
      </c>
      <c r="R88" s="151">
        <f t="shared" si="25"/>
        <v>25036.718870614524</v>
      </c>
      <c r="S88" s="151">
        <f t="shared" si="34"/>
        <v>40095.431447332114</v>
      </c>
      <c r="T88" s="129">
        <f t="shared" si="26"/>
        <v>5450858.7635721453</v>
      </c>
      <c r="AC88" s="150">
        <f t="shared" si="36"/>
        <v>46813</v>
      </c>
      <c r="AD88" s="124">
        <f t="shared" si="37"/>
        <v>75</v>
      </c>
      <c r="AE88" s="129">
        <f t="shared" si="38"/>
        <v>779930.82574619446</v>
      </c>
      <c r="AF88" s="151">
        <f t="shared" si="39"/>
        <v>2144.8097708020359</v>
      </c>
      <c r="AG88" s="151">
        <f t="shared" si="40"/>
        <v>3713.630219197637</v>
      </c>
      <c r="AH88" s="151">
        <f t="shared" si="41"/>
        <v>5858.4399899996733</v>
      </c>
      <c r="AI88" s="129">
        <f t="shared" si="35"/>
        <v>776217.19552699686</v>
      </c>
    </row>
    <row r="89" spans="1:35" x14ac:dyDescent="0.3">
      <c r="A89" s="73">
        <f t="shared" si="27"/>
        <v>46844</v>
      </c>
      <c r="B89" s="74">
        <f t="shared" si="42"/>
        <v>76</v>
      </c>
      <c r="C89" s="70">
        <f t="shared" si="28"/>
        <v>6227075.9590991419</v>
      </c>
      <c r="D89" s="75">
        <f t="shared" si="29"/>
        <v>17124.458887522644</v>
      </c>
      <c r="E89" s="75">
        <f t="shared" si="30"/>
        <v>28829.412549809145</v>
      </c>
      <c r="F89" s="75">
        <f t="shared" si="31"/>
        <v>45953.871437331793</v>
      </c>
      <c r="G89" s="70">
        <f t="shared" si="23"/>
        <v>6198246.5465493323</v>
      </c>
      <c r="N89" s="150">
        <f t="shared" si="32"/>
        <v>46844</v>
      </c>
      <c r="O89" s="124">
        <f t="shared" si="43"/>
        <v>76</v>
      </c>
      <c r="P89" s="129">
        <f t="shared" si="33"/>
        <v>5450858.7635721453</v>
      </c>
      <c r="Q89" s="151">
        <f t="shared" si="24"/>
        <v>14989.861599823402</v>
      </c>
      <c r="R89" s="151">
        <f t="shared" si="25"/>
        <v>25105.569847508712</v>
      </c>
      <c r="S89" s="151">
        <f t="shared" si="34"/>
        <v>40095.431447332114</v>
      </c>
      <c r="T89" s="129">
        <f t="shared" si="26"/>
        <v>5425753.1937246369</v>
      </c>
      <c r="AC89" s="150">
        <f t="shared" si="36"/>
        <v>46844</v>
      </c>
      <c r="AD89" s="124">
        <f t="shared" si="37"/>
        <v>76</v>
      </c>
      <c r="AE89" s="129">
        <f t="shared" si="38"/>
        <v>776217.19552699686</v>
      </c>
      <c r="AF89" s="151">
        <f t="shared" si="39"/>
        <v>2134.5972876992423</v>
      </c>
      <c r="AG89" s="151">
        <f t="shared" si="40"/>
        <v>3723.8427023004301</v>
      </c>
      <c r="AH89" s="151">
        <f t="shared" si="41"/>
        <v>5858.4399899996724</v>
      </c>
      <c r="AI89" s="129">
        <f t="shared" si="35"/>
        <v>772493.35282469646</v>
      </c>
    </row>
    <row r="90" spans="1:35" x14ac:dyDescent="0.3">
      <c r="A90" s="73">
        <f t="shared" si="27"/>
        <v>46874</v>
      </c>
      <c r="B90" s="74">
        <f t="shared" si="42"/>
        <v>77</v>
      </c>
      <c r="C90" s="70">
        <f t="shared" si="28"/>
        <v>6198246.5465493323</v>
      </c>
      <c r="D90" s="75">
        <f t="shared" si="29"/>
        <v>17045.178003010664</v>
      </c>
      <c r="E90" s="75">
        <f t="shared" si="30"/>
        <v>28908.693434321121</v>
      </c>
      <c r="F90" s="75">
        <f t="shared" si="31"/>
        <v>45953.871437331785</v>
      </c>
      <c r="G90" s="70">
        <f t="shared" si="23"/>
        <v>6169337.853115011</v>
      </c>
      <c r="N90" s="150">
        <f t="shared" si="32"/>
        <v>46874</v>
      </c>
      <c r="O90" s="124">
        <f t="shared" si="43"/>
        <v>77</v>
      </c>
      <c r="P90" s="129">
        <f t="shared" si="33"/>
        <v>5425753.1937246369</v>
      </c>
      <c r="Q90" s="151">
        <f t="shared" si="24"/>
        <v>14920.821282742751</v>
      </c>
      <c r="R90" s="151">
        <f t="shared" si="25"/>
        <v>25174.610164589361</v>
      </c>
      <c r="S90" s="151">
        <f t="shared" si="34"/>
        <v>40095.431447332114</v>
      </c>
      <c r="T90" s="129">
        <f t="shared" si="26"/>
        <v>5400578.5835600477</v>
      </c>
      <c r="AC90" s="150">
        <f t="shared" si="36"/>
        <v>46874</v>
      </c>
      <c r="AD90" s="124">
        <f t="shared" si="37"/>
        <v>77</v>
      </c>
      <c r="AE90" s="129">
        <f t="shared" si="38"/>
        <v>772493.35282469646</v>
      </c>
      <c r="AF90" s="151">
        <f t="shared" si="39"/>
        <v>2124.356720267916</v>
      </c>
      <c r="AG90" s="151">
        <f t="shared" si="40"/>
        <v>3734.0832697317569</v>
      </c>
      <c r="AH90" s="151">
        <f t="shared" si="41"/>
        <v>5858.4399899996733</v>
      </c>
      <c r="AI90" s="129">
        <f t="shared" si="35"/>
        <v>768759.26955496473</v>
      </c>
    </row>
    <row r="91" spans="1:35" x14ac:dyDescent="0.3">
      <c r="A91" s="73">
        <f t="shared" si="27"/>
        <v>46905</v>
      </c>
      <c r="B91" s="74">
        <f t="shared" si="42"/>
        <v>78</v>
      </c>
      <c r="C91" s="70">
        <f t="shared" si="28"/>
        <v>6169337.853115011</v>
      </c>
      <c r="D91" s="75">
        <f t="shared" si="29"/>
        <v>16965.67909606628</v>
      </c>
      <c r="E91" s="75">
        <f t="shared" si="30"/>
        <v>28988.192341265498</v>
      </c>
      <c r="F91" s="75">
        <f t="shared" si="31"/>
        <v>45953.871437331778</v>
      </c>
      <c r="G91" s="70">
        <f t="shared" si="23"/>
        <v>6140349.6607737457</v>
      </c>
      <c r="N91" s="150">
        <f t="shared" si="32"/>
        <v>46905</v>
      </c>
      <c r="O91" s="124">
        <f t="shared" si="43"/>
        <v>78</v>
      </c>
      <c r="P91" s="129">
        <f t="shared" si="33"/>
        <v>5400578.5835600477</v>
      </c>
      <c r="Q91" s="151">
        <f t="shared" si="24"/>
        <v>14851.59110479013</v>
      </c>
      <c r="R91" s="151">
        <f t="shared" si="25"/>
        <v>25243.840342541982</v>
      </c>
      <c r="S91" s="151">
        <f t="shared" si="34"/>
        <v>40095.431447332114</v>
      </c>
      <c r="T91" s="129">
        <f t="shared" si="26"/>
        <v>5375334.7432175055</v>
      </c>
      <c r="AC91" s="150">
        <f t="shared" si="36"/>
        <v>46905</v>
      </c>
      <c r="AD91" s="124">
        <f t="shared" si="37"/>
        <v>78</v>
      </c>
      <c r="AE91" s="129">
        <f t="shared" si="38"/>
        <v>768759.26955496473</v>
      </c>
      <c r="AF91" s="151">
        <f t="shared" si="39"/>
        <v>2114.0879912761534</v>
      </c>
      <c r="AG91" s="151">
        <f t="shared" si="40"/>
        <v>3744.3519987235186</v>
      </c>
      <c r="AH91" s="151">
        <f t="shared" si="41"/>
        <v>5858.4399899996715</v>
      </c>
      <c r="AI91" s="129">
        <f t="shared" si="35"/>
        <v>765014.91755624127</v>
      </c>
    </row>
    <row r="92" spans="1:35" x14ac:dyDescent="0.3">
      <c r="A92" s="73">
        <f t="shared" si="27"/>
        <v>46935</v>
      </c>
      <c r="B92" s="74">
        <f t="shared" si="42"/>
        <v>79</v>
      </c>
      <c r="C92" s="70">
        <f t="shared" si="28"/>
        <v>6140349.6607737457</v>
      </c>
      <c r="D92" s="75">
        <f t="shared" si="29"/>
        <v>16885.961567127801</v>
      </c>
      <c r="E92" s="75">
        <f t="shared" si="30"/>
        <v>29067.909870203981</v>
      </c>
      <c r="F92" s="75">
        <f t="shared" si="31"/>
        <v>45953.871437331778</v>
      </c>
      <c r="G92" s="70">
        <f t="shared" si="23"/>
        <v>6111281.7509035422</v>
      </c>
      <c r="N92" s="150">
        <f t="shared" si="32"/>
        <v>46935</v>
      </c>
      <c r="O92" s="124">
        <f t="shared" si="43"/>
        <v>79</v>
      </c>
      <c r="P92" s="129">
        <f t="shared" si="33"/>
        <v>5375334.7432175055</v>
      </c>
      <c r="Q92" s="151">
        <f t="shared" si="24"/>
        <v>14782.170543848139</v>
      </c>
      <c r="R92" s="151">
        <f t="shared" si="25"/>
        <v>25313.26090348397</v>
      </c>
      <c r="S92" s="151">
        <f t="shared" si="34"/>
        <v>40095.431447332106</v>
      </c>
      <c r="T92" s="129">
        <f t="shared" si="26"/>
        <v>5350021.4823140213</v>
      </c>
      <c r="AC92" s="150">
        <f t="shared" si="36"/>
        <v>46935</v>
      </c>
      <c r="AD92" s="124">
        <f t="shared" si="37"/>
        <v>79</v>
      </c>
      <c r="AE92" s="129">
        <f t="shared" si="38"/>
        <v>765014.91755624127</v>
      </c>
      <c r="AF92" s="151">
        <f t="shared" si="39"/>
        <v>2103.7910232796639</v>
      </c>
      <c r="AG92" s="151">
        <f t="shared" si="40"/>
        <v>3754.6489667200085</v>
      </c>
      <c r="AH92" s="151">
        <f t="shared" si="41"/>
        <v>5858.4399899996724</v>
      </c>
      <c r="AI92" s="129">
        <f t="shared" si="35"/>
        <v>761260.26858952129</v>
      </c>
    </row>
    <row r="93" spans="1:35" x14ac:dyDescent="0.3">
      <c r="A93" s="73">
        <f t="shared" si="27"/>
        <v>46966</v>
      </c>
      <c r="B93" s="74">
        <f t="shared" si="42"/>
        <v>80</v>
      </c>
      <c r="C93" s="70">
        <f t="shared" si="28"/>
        <v>6111281.7509035422</v>
      </c>
      <c r="D93" s="75">
        <f t="shared" si="29"/>
        <v>16806.024814984743</v>
      </c>
      <c r="E93" s="75">
        <f t="shared" si="30"/>
        <v>29147.846622347046</v>
      </c>
      <c r="F93" s="75">
        <f t="shared" si="31"/>
        <v>45953.871437331793</v>
      </c>
      <c r="G93" s="70">
        <f t="shared" si="23"/>
        <v>6082133.9042811953</v>
      </c>
      <c r="N93" s="150">
        <f t="shared" si="32"/>
        <v>46966</v>
      </c>
      <c r="O93" s="124">
        <f t="shared" si="43"/>
        <v>80</v>
      </c>
      <c r="P93" s="129">
        <f t="shared" si="33"/>
        <v>5350021.4823140213</v>
      </c>
      <c r="Q93" s="151">
        <f t="shared" si="24"/>
        <v>14712.559076363557</v>
      </c>
      <c r="R93" s="151">
        <f t="shared" si="25"/>
        <v>25382.872370968555</v>
      </c>
      <c r="S93" s="151">
        <f t="shared" si="34"/>
        <v>40095.431447332114</v>
      </c>
      <c r="T93" s="129">
        <f t="shared" si="26"/>
        <v>5324638.6099430528</v>
      </c>
      <c r="AC93" s="150">
        <f t="shared" si="36"/>
        <v>46966</v>
      </c>
      <c r="AD93" s="124">
        <f t="shared" si="37"/>
        <v>80</v>
      </c>
      <c r="AE93" s="129">
        <f t="shared" si="38"/>
        <v>761260.26858952129</v>
      </c>
      <c r="AF93" s="151">
        <f t="shared" si="39"/>
        <v>2093.4657386211843</v>
      </c>
      <c r="AG93" s="151">
        <f t="shared" si="40"/>
        <v>3764.9742513784886</v>
      </c>
      <c r="AH93" s="151">
        <f t="shared" si="41"/>
        <v>5858.4399899996733</v>
      </c>
      <c r="AI93" s="129">
        <f t="shared" si="35"/>
        <v>757495.29433814285</v>
      </c>
    </row>
    <row r="94" spans="1:35" x14ac:dyDescent="0.3">
      <c r="A94" s="73">
        <f t="shared" si="27"/>
        <v>46997</v>
      </c>
      <c r="B94" s="74">
        <f t="shared" si="42"/>
        <v>81</v>
      </c>
      <c r="C94" s="70">
        <f t="shared" si="28"/>
        <v>6082133.9042811953</v>
      </c>
      <c r="D94" s="75">
        <f t="shared" si="29"/>
        <v>16725.868236773287</v>
      </c>
      <c r="E94" s="75">
        <f t="shared" si="30"/>
        <v>29228.003200558498</v>
      </c>
      <c r="F94" s="75">
        <f t="shared" si="31"/>
        <v>45953.871437331785</v>
      </c>
      <c r="G94" s="70">
        <f t="shared" si="23"/>
        <v>6052905.9010806363</v>
      </c>
      <c r="N94" s="150">
        <f t="shared" si="32"/>
        <v>46997</v>
      </c>
      <c r="O94" s="124">
        <f t="shared" si="43"/>
        <v>81</v>
      </c>
      <c r="P94" s="129">
        <f t="shared" si="33"/>
        <v>5324638.6099430528</v>
      </c>
      <c r="Q94" s="151">
        <f t="shared" si="24"/>
        <v>14642.756177343397</v>
      </c>
      <c r="R94" s="151">
        <f t="shared" si="25"/>
        <v>25452.675269988715</v>
      </c>
      <c r="S94" s="151">
        <f t="shared" si="34"/>
        <v>40095.431447332114</v>
      </c>
      <c r="T94" s="129">
        <f t="shared" si="26"/>
        <v>5299185.9346730644</v>
      </c>
      <c r="AC94" s="150">
        <f t="shared" si="36"/>
        <v>46997</v>
      </c>
      <c r="AD94" s="124">
        <f t="shared" si="37"/>
        <v>81</v>
      </c>
      <c r="AE94" s="129">
        <f t="shared" si="38"/>
        <v>757495.29433814285</v>
      </c>
      <c r="AF94" s="151">
        <f t="shared" si="39"/>
        <v>2083.1120594298932</v>
      </c>
      <c r="AG94" s="151">
        <f t="shared" si="40"/>
        <v>3775.3279305697793</v>
      </c>
      <c r="AH94" s="151">
        <f t="shared" si="41"/>
        <v>5858.4399899996724</v>
      </c>
      <c r="AI94" s="129">
        <f t="shared" si="35"/>
        <v>753719.96640757308</v>
      </c>
    </row>
    <row r="95" spans="1:35" x14ac:dyDescent="0.3">
      <c r="A95" s="73">
        <f t="shared" si="27"/>
        <v>47027</v>
      </c>
      <c r="B95" s="74">
        <f t="shared" si="42"/>
        <v>82</v>
      </c>
      <c r="C95" s="70">
        <f t="shared" si="28"/>
        <v>6052905.9010806363</v>
      </c>
      <c r="D95" s="75">
        <f t="shared" si="29"/>
        <v>16645.49122797175</v>
      </c>
      <c r="E95" s="75">
        <f t="shared" si="30"/>
        <v>29308.380209360035</v>
      </c>
      <c r="F95" s="75">
        <f t="shared" si="31"/>
        <v>45953.871437331785</v>
      </c>
      <c r="G95" s="70">
        <f t="shared" si="23"/>
        <v>6023597.520871276</v>
      </c>
      <c r="N95" s="150">
        <f t="shared" si="32"/>
        <v>47027</v>
      </c>
      <c r="O95" s="124">
        <f t="shared" si="43"/>
        <v>82</v>
      </c>
      <c r="P95" s="129">
        <f t="shared" si="33"/>
        <v>5299185.9346730644</v>
      </c>
      <c r="Q95" s="151">
        <f t="shared" si="24"/>
        <v>14572.761320350926</v>
      </c>
      <c r="R95" s="151">
        <f t="shared" si="25"/>
        <v>25522.670126981186</v>
      </c>
      <c r="S95" s="151">
        <f t="shared" si="34"/>
        <v>40095.431447332114</v>
      </c>
      <c r="T95" s="129">
        <f t="shared" si="26"/>
        <v>5273663.2645460833</v>
      </c>
      <c r="AC95" s="150">
        <f t="shared" si="36"/>
        <v>47027</v>
      </c>
      <c r="AD95" s="124">
        <f t="shared" si="37"/>
        <v>82</v>
      </c>
      <c r="AE95" s="129">
        <f t="shared" si="38"/>
        <v>753719.96640757308</v>
      </c>
      <c r="AF95" s="151">
        <f t="shared" si="39"/>
        <v>2072.729907620826</v>
      </c>
      <c r="AG95" s="151">
        <f t="shared" si="40"/>
        <v>3785.7100823788464</v>
      </c>
      <c r="AH95" s="151">
        <f t="shared" si="41"/>
        <v>5858.4399899996724</v>
      </c>
      <c r="AI95" s="129">
        <f t="shared" si="35"/>
        <v>749934.25632519426</v>
      </c>
    </row>
    <row r="96" spans="1:35" x14ac:dyDescent="0.3">
      <c r="A96" s="73">
        <f t="shared" si="27"/>
        <v>47058</v>
      </c>
      <c r="B96" s="74">
        <f t="shared" si="42"/>
        <v>83</v>
      </c>
      <c r="C96" s="70">
        <f t="shared" si="28"/>
        <v>6023597.520871276</v>
      </c>
      <c r="D96" s="75">
        <f t="shared" si="29"/>
        <v>16564.893182396012</v>
      </c>
      <c r="E96" s="75">
        <f t="shared" si="30"/>
        <v>29388.978254935773</v>
      </c>
      <c r="F96" s="75">
        <f t="shared" si="31"/>
        <v>45953.871437331785</v>
      </c>
      <c r="G96" s="70">
        <f t="shared" si="23"/>
        <v>5994208.5426163403</v>
      </c>
      <c r="N96" s="150">
        <f t="shared" si="32"/>
        <v>47058</v>
      </c>
      <c r="O96" s="124">
        <f t="shared" si="43"/>
        <v>83</v>
      </c>
      <c r="P96" s="129">
        <f t="shared" si="33"/>
        <v>5273663.2645460833</v>
      </c>
      <c r="Q96" s="151">
        <f t="shared" si="24"/>
        <v>14502.573977501728</v>
      </c>
      <c r="R96" s="151">
        <f t="shared" si="25"/>
        <v>25592.857469830389</v>
      </c>
      <c r="S96" s="151">
        <f t="shared" si="34"/>
        <v>40095.431447332114</v>
      </c>
      <c r="T96" s="129">
        <f t="shared" si="26"/>
        <v>5248070.4070762526</v>
      </c>
      <c r="AC96" s="150">
        <f t="shared" si="36"/>
        <v>47058</v>
      </c>
      <c r="AD96" s="124">
        <f t="shared" si="37"/>
        <v>83</v>
      </c>
      <c r="AE96" s="129">
        <f t="shared" si="38"/>
        <v>749934.25632519426</v>
      </c>
      <c r="AF96" s="151">
        <f t="shared" si="39"/>
        <v>2062.3192048942842</v>
      </c>
      <c r="AG96" s="151">
        <f t="shared" si="40"/>
        <v>3796.1207851053882</v>
      </c>
      <c r="AH96" s="151">
        <f t="shared" si="41"/>
        <v>5858.4399899996724</v>
      </c>
      <c r="AI96" s="129">
        <f t="shared" si="35"/>
        <v>746138.13554008887</v>
      </c>
    </row>
    <row r="97" spans="1:35" x14ac:dyDescent="0.3">
      <c r="A97" s="73">
        <f t="shared" si="27"/>
        <v>47088</v>
      </c>
      <c r="B97" s="74">
        <f t="shared" si="42"/>
        <v>84</v>
      </c>
      <c r="C97" s="70">
        <f t="shared" si="28"/>
        <v>5994208.5426163403</v>
      </c>
      <c r="D97" s="75">
        <f t="shared" si="29"/>
        <v>16484.073492194941</v>
      </c>
      <c r="E97" s="75">
        <f t="shared" si="30"/>
        <v>29469.797945136845</v>
      </c>
      <c r="F97" s="75">
        <f t="shared" si="31"/>
        <v>45953.871437331785</v>
      </c>
      <c r="G97" s="70">
        <f t="shared" si="23"/>
        <v>5964738.7446712032</v>
      </c>
      <c r="N97" s="150">
        <f t="shared" si="32"/>
        <v>47088</v>
      </c>
      <c r="O97" s="124">
        <f t="shared" si="43"/>
        <v>84</v>
      </c>
      <c r="P97" s="129">
        <f t="shared" si="33"/>
        <v>5248070.4070762526</v>
      </c>
      <c r="Q97" s="151">
        <f t="shared" si="24"/>
        <v>14432.193619459693</v>
      </c>
      <c r="R97" s="151">
        <f t="shared" si="25"/>
        <v>25663.237827872417</v>
      </c>
      <c r="S97" s="151">
        <f t="shared" si="34"/>
        <v>40095.431447332114</v>
      </c>
      <c r="T97" s="129">
        <f t="shared" si="26"/>
        <v>5222407.1692483798</v>
      </c>
      <c r="AC97" s="150">
        <f t="shared" si="36"/>
        <v>47088</v>
      </c>
      <c r="AD97" s="124">
        <f t="shared" si="37"/>
        <v>84</v>
      </c>
      <c r="AE97" s="129">
        <f t="shared" si="38"/>
        <v>746138.13554008887</v>
      </c>
      <c r="AF97" s="151">
        <f t="shared" si="39"/>
        <v>2051.8798727352446</v>
      </c>
      <c r="AG97" s="151">
        <f t="shared" si="40"/>
        <v>3806.5601172644278</v>
      </c>
      <c r="AH97" s="151">
        <f t="shared" si="41"/>
        <v>5858.4399899996724</v>
      </c>
      <c r="AI97" s="129">
        <f t="shared" si="35"/>
        <v>742331.57542282448</v>
      </c>
    </row>
    <row r="98" spans="1:35" x14ac:dyDescent="0.3">
      <c r="A98" s="73">
        <f t="shared" si="27"/>
        <v>47119</v>
      </c>
      <c r="B98" s="74">
        <f t="shared" si="42"/>
        <v>85</v>
      </c>
      <c r="C98" s="70">
        <f t="shared" si="28"/>
        <v>5964738.7446712032</v>
      </c>
      <c r="D98" s="75">
        <f t="shared" si="29"/>
        <v>16403.031547845814</v>
      </c>
      <c r="E98" s="75">
        <f t="shared" si="30"/>
        <v>29550.839889485971</v>
      </c>
      <c r="F98" s="75">
        <f t="shared" si="31"/>
        <v>45953.871437331785</v>
      </c>
      <c r="G98" s="70">
        <f t="shared" si="23"/>
        <v>5935187.9047817169</v>
      </c>
      <c r="N98" s="150">
        <f t="shared" si="32"/>
        <v>47119</v>
      </c>
      <c r="O98" s="124">
        <f t="shared" si="43"/>
        <v>85</v>
      </c>
      <c r="P98" s="129">
        <f t="shared" si="33"/>
        <v>5222407.1692483798</v>
      </c>
      <c r="Q98" s="151">
        <f t="shared" si="24"/>
        <v>14361.619715433046</v>
      </c>
      <c r="R98" s="151">
        <f t="shared" si="25"/>
        <v>25733.811731899066</v>
      </c>
      <c r="S98" s="151">
        <f t="shared" si="34"/>
        <v>40095.431447332114</v>
      </c>
      <c r="T98" s="129">
        <f t="shared" si="26"/>
        <v>5196673.3575164806</v>
      </c>
      <c r="AC98" s="150">
        <f t="shared" si="36"/>
        <v>47119</v>
      </c>
      <c r="AD98" s="124">
        <f t="shared" si="37"/>
        <v>85</v>
      </c>
      <c r="AE98" s="129">
        <f t="shared" si="38"/>
        <v>742331.57542282448</v>
      </c>
      <c r="AF98" s="151">
        <f t="shared" si="39"/>
        <v>2041.4118324127676</v>
      </c>
      <c r="AG98" s="151">
        <f t="shared" si="40"/>
        <v>3817.0281575869049</v>
      </c>
      <c r="AH98" s="151">
        <f t="shared" si="41"/>
        <v>5858.4399899996724</v>
      </c>
      <c r="AI98" s="129">
        <f t="shared" si="35"/>
        <v>738514.54726523755</v>
      </c>
    </row>
    <row r="99" spans="1:35" x14ac:dyDescent="0.3">
      <c r="A99" s="73">
        <f t="shared" si="27"/>
        <v>47150</v>
      </c>
      <c r="B99" s="74">
        <f t="shared" si="42"/>
        <v>86</v>
      </c>
      <c r="C99" s="70">
        <f t="shared" si="28"/>
        <v>5935187.9047817169</v>
      </c>
      <c r="D99" s="75">
        <f t="shared" si="29"/>
        <v>16321.766738149729</v>
      </c>
      <c r="E99" s="75">
        <f t="shared" si="30"/>
        <v>29632.104699182059</v>
      </c>
      <c r="F99" s="75">
        <f t="shared" si="31"/>
        <v>45953.871437331785</v>
      </c>
      <c r="G99" s="70">
        <f t="shared" si="23"/>
        <v>5905555.8000825346</v>
      </c>
      <c r="N99" s="150">
        <f t="shared" si="32"/>
        <v>47150</v>
      </c>
      <c r="O99" s="124">
        <f t="shared" si="43"/>
        <v>86</v>
      </c>
      <c r="P99" s="129">
        <f t="shared" si="33"/>
        <v>5196673.3575164806</v>
      </c>
      <c r="Q99" s="151">
        <f t="shared" si="24"/>
        <v>14290.851733170326</v>
      </c>
      <c r="R99" s="151">
        <f t="shared" si="25"/>
        <v>25804.579714161791</v>
      </c>
      <c r="S99" s="151">
        <f t="shared" si="34"/>
        <v>40095.431447332114</v>
      </c>
      <c r="T99" s="129">
        <f t="shared" si="26"/>
        <v>5170868.7778023193</v>
      </c>
      <c r="AC99" s="150">
        <f t="shared" si="36"/>
        <v>47150</v>
      </c>
      <c r="AD99" s="124">
        <f t="shared" si="37"/>
        <v>86</v>
      </c>
      <c r="AE99" s="129">
        <f t="shared" si="38"/>
        <v>738514.54726523755</v>
      </c>
      <c r="AF99" s="151">
        <f t="shared" si="39"/>
        <v>2030.9150049794039</v>
      </c>
      <c r="AG99" s="151">
        <f t="shared" si="40"/>
        <v>3827.5249850202695</v>
      </c>
      <c r="AH99" s="151">
        <f t="shared" si="41"/>
        <v>5858.4399899996733</v>
      </c>
      <c r="AI99" s="129">
        <f t="shared" si="35"/>
        <v>734687.02228021726</v>
      </c>
    </row>
    <row r="100" spans="1:35" x14ac:dyDescent="0.3">
      <c r="A100" s="73">
        <f t="shared" si="27"/>
        <v>47178</v>
      </c>
      <c r="B100" s="74">
        <f t="shared" si="42"/>
        <v>87</v>
      </c>
      <c r="C100" s="70">
        <f t="shared" si="28"/>
        <v>5905555.8000825346</v>
      </c>
      <c r="D100" s="75">
        <f t="shared" si="29"/>
        <v>16240.278450226971</v>
      </c>
      <c r="E100" s="75">
        <f t="shared" si="30"/>
        <v>29713.592987104814</v>
      </c>
      <c r="F100" s="75">
        <f t="shared" si="31"/>
        <v>45953.871437331785</v>
      </c>
      <c r="G100" s="70">
        <f t="shared" si="23"/>
        <v>5875842.2070954293</v>
      </c>
      <c r="N100" s="150">
        <f t="shared" si="32"/>
        <v>47178</v>
      </c>
      <c r="O100" s="124">
        <f t="shared" si="43"/>
        <v>87</v>
      </c>
      <c r="P100" s="129">
        <f t="shared" si="33"/>
        <v>5170868.7778023193</v>
      </c>
      <c r="Q100" s="151">
        <f t="shared" si="24"/>
        <v>14219.889138956374</v>
      </c>
      <c r="R100" s="151">
        <f t="shared" si="25"/>
        <v>25875.542308375738</v>
      </c>
      <c r="S100" s="151">
        <f t="shared" si="34"/>
        <v>40095.431447332114</v>
      </c>
      <c r="T100" s="129">
        <f t="shared" si="26"/>
        <v>5144993.2354939431</v>
      </c>
      <c r="AC100" s="150">
        <f t="shared" si="36"/>
        <v>47178</v>
      </c>
      <c r="AD100" s="124">
        <f t="shared" si="37"/>
        <v>87</v>
      </c>
      <c r="AE100" s="129">
        <f t="shared" si="38"/>
        <v>734687.02228021726</v>
      </c>
      <c r="AF100" s="151">
        <f t="shared" si="39"/>
        <v>2020.3893112705973</v>
      </c>
      <c r="AG100" s="151">
        <f t="shared" si="40"/>
        <v>3838.0506787290751</v>
      </c>
      <c r="AH100" s="151">
        <f t="shared" si="41"/>
        <v>5858.4399899996724</v>
      </c>
      <c r="AI100" s="129">
        <f t="shared" si="35"/>
        <v>730848.97160148819</v>
      </c>
    </row>
    <row r="101" spans="1:35" x14ac:dyDescent="0.3">
      <c r="A101" s="73">
        <f t="shared" si="27"/>
        <v>47209</v>
      </c>
      <c r="B101" s="74">
        <f t="shared" si="42"/>
        <v>88</v>
      </c>
      <c r="C101" s="70">
        <f t="shared" si="28"/>
        <v>5875842.2070954293</v>
      </c>
      <c r="D101" s="75">
        <f t="shared" si="29"/>
        <v>16158.566069512437</v>
      </c>
      <c r="E101" s="75">
        <f t="shared" si="30"/>
        <v>29795.305367819346</v>
      </c>
      <c r="F101" s="75">
        <f t="shared" si="31"/>
        <v>45953.871437331785</v>
      </c>
      <c r="G101" s="70">
        <f t="shared" si="23"/>
        <v>5846046.9017276103</v>
      </c>
      <c r="N101" s="150">
        <f t="shared" si="32"/>
        <v>47209</v>
      </c>
      <c r="O101" s="124">
        <f t="shared" si="43"/>
        <v>88</v>
      </c>
      <c r="P101" s="129">
        <f t="shared" si="33"/>
        <v>5144993.2354939431</v>
      </c>
      <c r="Q101" s="151">
        <f t="shared" si="24"/>
        <v>14148.731397608344</v>
      </c>
      <c r="R101" s="151">
        <f t="shared" si="25"/>
        <v>25946.700049723768</v>
      </c>
      <c r="S101" s="151">
        <f t="shared" si="34"/>
        <v>40095.431447332114</v>
      </c>
      <c r="T101" s="129">
        <f t="shared" si="26"/>
        <v>5119046.5354442196</v>
      </c>
      <c r="AC101" s="150">
        <f t="shared" si="36"/>
        <v>47209</v>
      </c>
      <c r="AD101" s="124">
        <f t="shared" si="37"/>
        <v>88</v>
      </c>
      <c r="AE101" s="129">
        <f t="shared" si="38"/>
        <v>730848.97160148819</v>
      </c>
      <c r="AF101" s="151">
        <f t="shared" si="39"/>
        <v>2009.8346719040926</v>
      </c>
      <c r="AG101" s="151">
        <f t="shared" si="40"/>
        <v>3848.6053180955796</v>
      </c>
      <c r="AH101" s="151">
        <f t="shared" si="41"/>
        <v>5858.4399899996724</v>
      </c>
      <c r="AI101" s="129">
        <f t="shared" si="35"/>
        <v>727000.36628339265</v>
      </c>
    </row>
    <row r="102" spans="1:35" x14ac:dyDescent="0.3">
      <c r="A102" s="73">
        <f t="shared" si="27"/>
        <v>47239</v>
      </c>
      <c r="B102" s="74">
        <f t="shared" si="42"/>
        <v>89</v>
      </c>
      <c r="C102" s="70">
        <f t="shared" si="28"/>
        <v>5846046.9017276103</v>
      </c>
      <c r="D102" s="75">
        <f t="shared" si="29"/>
        <v>16076.628979750934</v>
      </c>
      <c r="E102" s="75">
        <f t="shared" si="30"/>
        <v>29877.242457580855</v>
      </c>
      <c r="F102" s="75">
        <f t="shared" si="31"/>
        <v>45953.871437331793</v>
      </c>
      <c r="G102" s="70">
        <f t="shared" si="23"/>
        <v>5816169.6592700295</v>
      </c>
      <c r="N102" s="150">
        <f t="shared" si="32"/>
        <v>47239</v>
      </c>
      <c r="O102" s="124">
        <f t="shared" si="43"/>
        <v>89</v>
      </c>
      <c r="P102" s="129">
        <f t="shared" si="33"/>
        <v>5119046.5354442196</v>
      </c>
      <c r="Q102" s="151">
        <f t="shared" si="24"/>
        <v>14077.377972471606</v>
      </c>
      <c r="R102" s="151">
        <f t="shared" si="25"/>
        <v>26018.05347486051</v>
      </c>
      <c r="S102" s="151">
        <f t="shared" si="34"/>
        <v>40095.431447332114</v>
      </c>
      <c r="T102" s="129">
        <f t="shared" si="26"/>
        <v>5093028.4819693593</v>
      </c>
      <c r="AC102" s="150">
        <f t="shared" si="36"/>
        <v>47239</v>
      </c>
      <c r="AD102" s="124">
        <f t="shared" si="37"/>
        <v>89</v>
      </c>
      <c r="AE102" s="129">
        <f t="shared" si="38"/>
        <v>727000.36628339265</v>
      </c>
      <c r="AF102" s="151">
        <f t="shared" si="39"/>
        <v>1999.2510072793302</v>
      </c>
      <c r="AG102" s="151">
        <f t="shared" si="40"/>
        <v>3859.1889827203427</v>
      </c>
      <c r="AH102" s="151">
        <f t="shared" si="41"/>
        <v>5858.4399899996733</v>
      </c>
      <c r="AI102" s="129">
        <f t="shared" si="35"/>
        <v>723141.17730067228</v>
      </c>
    </row>
    <row r="103" spans="1:35" x14ac:dyDescent="0.3">
      <c r="A103" s="73">
        <f t="shared" si="27"/>
        <v>47270</v>
      </c>
      <c r="B103" s="74">
        <f t="shared" si="42"/>
        <v>90</v>
      </c>
      <c r="C103" s="70">
        <f t="shared" si="28"/>
        <v>5816169.6592700295</v>
      </c>
      <c r="D103" s="75">
        <f t="shared" si="29"/>
        <v>15994.466562992588</v>
      </c>
      <c r="E103" s="75">
        <f t="shared" si="30"/>
        <v>29959.404874339198</v>
      </c>
      <c r="F103" s="75">
        <f t="shared" si="31"/>
        <v>45953.871437331785</v>
      </c>
      <c r="G103" s="70">
        <f t="shared" si="23"/>
        <v>5786210.2543956907</v>
      </c>
      <c r="N103" s="150">
        <f t="shared" si="32"/>
        <v>47270</v>
      </c>
      <c r="O103" s="124">
        <f t="shared" si="43"/>
        <v>90</v>
      </c>
      <c r="P103" s="129">
        <f t="shared" si="33"/>
        <v>5093028.4819693593</v>
      </c>
      <c r="Q103" s="151">
        <f t="shared" si="24"/>
        <v>14005.82832541574</v>
      </c>
      <c r="R103" s="151">
        <f t="shared" si="25"/>
        <v>26089.603121916374</v>
      </c>
      <c r="S103" s="151">
        <f t="shared" si="34"/>
        <v>40095.431447332114</v>
      </c>
      <c r="T103" s="129">
        <f t="shared" si="26"/>
        <v>5066938.8788474426</v>
      </c>
      <c r="AC103" s="150">
        <f t="shared" si="36"/>
        <v>47270</v>
      </c>
      <c r="AD103" s="124">
        <f t="shared" si="37"/>
        <v>90</v>
      </c>
      <c r="AE103" s="129">
        <f t="shared" si="38"/>
        <v>723141.17730067228</v>
      </c>
      <c r="AF103" s="151">
        <f t="shared" si="39"/>
        <v>1988.6382375768492</v>
      </c>
      <c r="AG103" s="151">
        <f t="shared" si="40"/>
        <v>3869.8017524228235</v>
      </c>
      <c r="AH103" s="151">
        <f t="shared" si="41"/>
        <v>5858.4399899996724</v>
      </c>
      <c r="AI103" s="129">
        <f t="shared" si="35"/>
        <v>719271.37554824946</v>
      </c>
    </row>
    <row r="104" spans="1:35" x14ac:dyDescent="0.3">
      <c r="A104" s="73">
        <f t="shared" si="27"/>
        <v>47300</v>
      </c>
      <c r="B104" s="74">
        <f t="shared" si="42"/>
        <v>91</v>
      </c>
      <c r="C104" s="70">
        <f t="shared" si="28"/>
        <v>5786210.2543956907</v>
      </c>
      <c r="D104" s="75">
        <f t="shared" si="29"/>
        <v>15912.078199588157</v>
      </c>
      <c r="E104" s="75">
        <f t="shared" si="30"/>
        <v>30041.79323774363</v>
      </c>
      <c r="F104" s="75">
        <f t="shared" si="31"/>
        <v>45953.871437331785</v>
      </c>
      <c r="G104" s="70">
        <f t="shared" si="23"/>
        <v>5756168.4611579468</v>
      </c>
      <c r="N104" s="150">
        <f t="shared" si="32"/>
        <v>47300</v>
      </c>
      <c r="O104" s="124">
        <f t="shared" si="43"/>
        <v>91</v>
      </c>
      <c r="P104" s="129">
        <f t="shared" si="33"/>
        <v>5066938.8788474426</v>
      </c>
      <c r="Q104" s="151">
        <f t="shared" si="24"/>
        <v>13934.081916830468</v>
      </c>
      <c r="R104" s="151">
        <f t="shared" si="25"/>
        <v>26161.349530501644</v>
      </c>
      <c r="S104" s="151">
        <f t="shared" si="34"/>
        <v>40095.431447332114</v>
      </c>
      <c r="T104" s="129">
        <f t="shared" si="26"/>
        <v>5040777.5293169413</v>
      </c>
      <c r="AC104" s="150">
        <f t="shared" si="36"/>
        <v>47300</v>
      </c>
      <c r="AD104" s="124">
        <f t="shared" si="37"/>
        <v>91</v>
      </c>
      <c r="AE104" s="129">
        <f t="shared" si="38"/>
        <v>719271.37554824946</v>
      </c>
      <c r="AF104" s="151">
        <f t="shared" si="39"/>
        <v>1977.9962827576865</v>
      </c>
      <c r="AG104" s="151">
        <f t="shared" si="40"/>
        <v>3880.443707241986</v>
      </c>
      <c r="AH104" s="151">
        <f t="shared" si="41"/>
        <v>5858.4399899996724</v>
      </c>
      <c r="AI104" s="129">
        <f t="shared" si="35"/>
        <v>715390.93184100743</v>
      </c>
    </row>
    <row r="105" spans="1:35" x14ac:dyDescent="0.3">
      <c r="A105" s="73">
        <f t="shared" si="27"/>
        <v>47331</v>
      </c>
      <c r="B105" s="74">
        <f t="shared" si="42"/>
        <v>92</v>
      </c>
      <c r="C105" s="70">
        <f t="shared" si="28"/>
        <v>5756168.4611579468</v>
      </c>
      <c r="D105" s="75">
        <f t="shared" si="29"/>
        <v>15829.463268184358</v>
      </c>
      <c r="E105" s="75">
        <f t="shared" si="30"/>
        <v>30124.408169147424</v>
      </c>
      <c r="F105" s="75">
        <f t="shared" si="31"/>
        <v>45953.871437331778</v>
      </c>
      <c r="G105" s="70">
        <f t="shared" si="23"/>
        <v>5726044.0529887993</v>
      </c>
      <c r="N105" s="150">
        <f t="shared" si="32"/>
        <v>47331</v>
      </c>
      <c r="O105" s="124">
        <f t="shared" si="43"/>
        <v>92</v>
      </c>
      <c r="P105" s="129">
        <f t="shared" si="33"/>
        <v>5040777.5293169413</v>
      </c>
      <c r="Q105" s="151">
        <f t="shared" si="24"/>
        <v>13862.138205621588</v>
      </c>
      <c r="R105" s="151">
        <f t="shared" si="25"/>
        <v>26233.293241710522</v>
      </c>
      <c r="S105" s="151">
        <f t="shared" si="34"/>
        <v>40095.431447332114</v>
      </c>
      <c r="T105" s="129">
        <f t="shared" si="26"/>
        <v>5014544.2360752309</v>
      </c>
      <c r="AC105" s="150">
        <f t="shared" si="36"/>
        <v>47331</v>
      </c>
      <c r="AD105" s="124">
        <f t="shared" si="37"/>
        <v>92</v>
      </c>
      <c r="AE105" s="129">
        <f t="shared" si="38"/>
        <v>715390.93184100743</v>
      </c>
      <c r="AF105" s="151">
        <f t="shared" si="39"/>
        <v>1967.3250625627707</v>
      </c>
      <c r="AG105" s="151">
        <f t="shared" si="40"/>
        <v>3891.1149274369013</v>
      </c>
      <c r="AH105" s="151">
        <f t="shared" si="41"/>
        <v>5858.4399899996715</v>
      </c>
      <c r="AI105" s="129">
        <f t="shared" si="35"/>
        <v>711499.81691357051</v>
      </c>
    </row>
    <row r="106" spans="1:35" x14ac:dyDescent="0.3">
      <c r="A106" s="73">
        <f t="shared" si="27"/>
        <v>47362</v>
      </c>
      <c r="B106" s="74">
        <f t="shared" si="42"/>
        <v>93</v>
      </c>
      <c r="C106" s="70">
        <f t="shared" si="28"/>
        <v>5726044.0529887993</v>
      </c>
      <c r="D106" s="75">
        <f t="shared" si="29"/>
        <v>15746.621145719204</v>
      </c>
      <c r="E106" s="75">
        <f t="shared" si="30"/>
        <v>30207.250291612585</v>
      </c>
      <c r="F106" s="75">
        <f t="shared" si="31"/>
        <v>45953.871437331793</v>
      </c>
      <c r="G106" s="70">
        <f t="shared" si="23"/>
        <v>5695836.8026971864</v>
      </c>
      <c r="N106" s="150">
        <f t="shared" si="32"/>
        <v>47362</v>
      </c>
      <c r="O106" s="124">
        <f t="shared" si="43"/>
        <v>93</v>
      </c>
      <c r="P106" s="129">
        <f t="shared" si="33"/>
        <v>5014544.2360752309</v>
      </c>
      <c r="Q106" s="151">
        <f t="shared" si="24"/>
        <v>13789.996649206883</v>
      </c>
      <c r="R106" s="151">
        <f t="shared" si="25"/>
        <v>26305.434798125229</v>
      </c>
      <c r="S106" s="151">
        <f t="shared" si="34"/>
        <v>40095.431447332114</v>
      </c>
      <c r="T106" s="129">
        <f t="shared" si="26"/>
        <v>4988238.8012771057</v>
      </c>
      <c r="AC106" s="150">
        <f t="shared" si="36"/>
        <v>47362</v>
      </c>
      <c r="AD106" s="124">
        <f t="shared" si="37"/>
        <v>93</v>
      </c>
      <c r="AE106" s="129">
        <f t="shared" si="38"/>
        <v>711499.81691357051</v>
      </c>
      <c r="AF106" s="151">
        <f t="shared" si="39"/>
        <v>1956.6244965123194</v>
      </c>
      <c r="AG106" s="151">
        <f t="shared" si="40"/>
        <v>3901.8154934873533</v>
      </c>
      <c r="AH106" s="151">
        <f t="shared" si="41"/>
        <v>5858.4399899996724</v>
      </c>
      <c r="AI106" s="129">
        <f t="shared" si="35"/>
        <v>707598.00142008311</v>
      </c>
    </row>
    <row r="107" spans="1:35" x14ac:dyDescent="0.3">
      <c r="A107" s="73">
        <f t="shared" si="27"/>
        <v>47392</v>
      </c>
      <c r="B107" s="74">
        <f t="shared" si="42"/>
        <v>94</v>
      </c>
      <c r="C107" s="70">
        <f t="shared" si="28"/>
        <v>5695836.8026971864</v>
      </c>
      <c r="D107" s="75">
        <f t="shared" si="29"/>
        <v>15663.551207417269</v>
      </c>
      <c r="E107" s="75">
        <f t="shared" si="30"/>
        <v>30290.320229914512</v>
      </c>
      <c r="F107" s="75">
        <f t="shared" si="31"/>
        <v>45953.871437331778</v>
      </c>
      <c r="G107" s="70">
        <f t="shared" si="23"/>
        <v>5665546.4824672714</v>
      </c>
      <c r="N107" s="150">
        <f t="shared" si="32"/>
        <v>47392</v>
      </c>
      <c r="O107" s="124">
        <f t="shared" si="43"/>
        <v>94</v>
      </c>
      <c r="P107" s="129">
        <f t="shared" si="33"/>
        <v>4988238.8012771057</v>
      </c>
      <c r="Q107" s="151">
        <f t="shared" si="24"/>
        <v>13717.656703512039</v>
      </c>
      <c r="R107" s="151">
        <f t="shared" si="25"/>
        <v>26377.774743820075</v>
      </c>
      <c r="S107" s="151">
        <f t="shared" si="34"/>
        <v>40095.431447332114</v>
      </c>
      <c r="T107" s="129">
        <f t="shared" si="26"/>
        <v>4961861.0265332852</v>
      </c>
      <c r="AC107" s="150">
        <f t="shared" si="36"/>
        <v>47392</v>
      </c>
      <c r="AD107" s="124">
        <f t="shared" si="37"/>
        <v>94</v>
      </c>
      <c r="AE107" s="129">
        <f t="shared" si="38"/>
        <v>707598.00142008311</v>
      </c>
      <c r="AF107" s="151">
        <f t="shared" si="39"/>
        <v>1945.8945039052292</v>
      </c>
      <c r="AG107" s="151">
        <f t="shared" si="40"/>
        <v>3912.5454860944433</v>
      </c>
      <c r="AH107" s="151">
        <f t="shared" si="41"/>
        <v>5858.4399899996724</v>
      </c>
      <c r="AI107" s="129">
        <f t="shared" si="35"/>
        <v>703685.45593398868</v>
      </c>
    </row>
    <row r="108" spans="1:35" x14ac:dyDescent="0.3">
      <c r="A108" s="73">
        <f t="shared" si="27"/>
        <v>47423</v>
      </c>
      <c r="B108" s="74">
        <f t="shared" si="42"/>
        <v>95</v>
      </c>
      <c r="C108" s="70">
        <f t="shared" si="28"/>
        <v>5665546.4824672714</v>
      </c>
      <c r="D108" s="75">
        <f t="shared" si="29"/>
        <v>15580.252826785003</v>
      </c>
      <c r="E108" s="75">
        <f t="shared" si="30"/>
        <v>30373.618610546779</v>
      </c>
      <c r="F108" s="75">
        <f t="shared" si="31"/>
        <v>45953.871437331778</v>
      </c>
      <c r="G108" s="70">
        <f t="shared" si="23"/>
        <v>5635172.8638567245</v>
      </c>
      <c r="N108" s="150">
        <f t="shared" si="32"/>
        <v>47423</v>
      </c>
      <c r="O108" s="124">
        <f t="shared" si="43"/>
        <v>95</v>
      </c>
      <c r="P108" s="129">
        <f t="shared" si="33"/>
        <v>4961861.0265332852</v>
      </c>
      <c r="Q108" s="151">
        <f t="shared" si="24"/>
        <v>13645.117822966535</v>
      </c>
      <c r="R108" s="151">
        <f t="shared" si="25"/>
        <v>26450.313624365579</v>
      </c>
      <c r="S108" s="151">
        <f t="shared" si="34"/>
        <v>40095.431447332114</v>
      </c>
      <c r="T108" s="129">
        <f t="shared" si="26"/>
        <v>4935410.7129089199</v>
      </c>
      <c r="AC108" s="150">
        <f t="shared" si="36"/>
        <v>47423</v>
      </c>
      <c r="AD108" s="124">
        <f t="shared" si="37"/>
        <v>95</v>
      </c>
      <c r="AE108" s="129">
        <f t="shared" si="38"/>
        <v>703685.45593398868</v>
      </c>
      <c r="AF108" s="151">
        <f t="shared" si="39"/>
        <v>1935.1350038184694</v>
      </c>
      <c r="AG108" s="151">
        <f t="shared" si="40"/>
        <v>3923.3049861812033</v>
      </c>
      <c r="AH108" s="151">
        <f t="shared" si="41"/>
        <v>5858.4399899996724</v>
      </c>
      <c r="AI108" s="129">
        <f t="shared" si="35"/>
        <v>699762.15094780747</v>
      </c>
    </row>
    <row r="109" spans="1:35" x14ac:dyDescent="0.3">
      <c r="A109" s="73">
        <f t="shared" si="27"/>
        <v>47453</v>
      </c>
      <c r="B109" s="74">
        <f t="shared" si="42"/>
        <v>96</v>
      </c>
      <c r="C109" s="70">
        <f t="shared" si="28"/>
        <v>5635172.8638567245</v>
      </c>
      <c r="D109" s="75">
        <f t="shared" si="29"/>
        <v>15496.725375605998</v>
      </c>
      <c r="E109" s="75">
        <f t="shared" si="30"/>
        <v>30457.146061725784</v>
      </c>
      <c r="F109" s="75">
        <f t="shared" si="31"/>
        <v>45953.871437331778</v>
      </c>
      <c r="G109" s="70">
        <f t="shared" si="23"/>
        <v>5604715.7177949985</v>
      </c>
      <c r="N109" s="150">
        <f t="shared" si="32"/>
        <v>47453</v>
      </c>
      <c r="O109" s="124">
        <f t="shared" si="43"/>
        <v>96</v>
      </c>
      <c r="P109" s="129">
        <f t="shared" si="33"/>
        <v>4935410.7129089199</v>
      </c>
      <c r="Q109" s="151">
        <f t="shared" si="24"/>
        <v>13572.379460499529</v>
      </c>
      <c r="R109" s="151">
        <f t="shared" si="25"/>
        <v>26523.051986832583</v>
      </c>
      <c r="S109" s="151">
        <f t="shared" si="34"/>
        <v>40095.431447332114</v>
      </c>
      <c r="T109" s="129">
        <f t="shared" si="26"/>
        <v>4908887.6609220877</v>
      </c>
      <c r="AC109" s="150">
        <f t="shared" si="36"/>
        <v>47453</v>
      </c>
      <c r="AD109" s="124">
        <f t="shared" si="37"/>
        <v>96</v>
      </c>
      <c r="AE109" s="129">
        <f t="shared" si="38"/>
        <v>699762.15094780747</v>
      </c>
      <c r="AF109" s="151">
        <f t="shared" si="39"/>
        <v>1924.345915106471</v>
      </c>
      <c r="AG109" s="151">
        <f t="shared" si="40"/>
        <v>3934.0940748932017</v>
      </c>
      <c r="AH109" s="151">
        <f t="shared" si="41"/>
        <v>5858.4399899996724</v>
      </c>
      <c r="AI109" s="129">
        <f t="shared" si="35"/>
        <v>695828.05687291431</v>
      </c>
    </row>
    <row r="110" spans="1:35" x14ac:dyDescent="0.3">
      <c r="A110" s="73">
        <f t="shared" si="27"/>
        <v>47484</v>
      </c>
      <c r="B110" s="74">
        <f t="shared" si="42"/>
        <v>97</v>
      </c>
      <c r="C110" s="70">
        <f t="shared" si="28"/>
        <v>5604715.7177949985</v>
      </c>
      <c r="D110" s="75">
        <f t="shared" si="29"/>
        <v>15412.968223936256</v>
      </c>
      <c r="E110" s="75">
        <f t="shared" si="30"/>
        <v>30540.903213395537</v>
      </c>
      <c r="F110" s="75">
        <f t="shared" si="31"/>
        <v>45953.871437331793</v>
      </c>
      <c r="G110" s="70">
        <f t="shared" si="23"/>
        <v>5574174.8145816028</v>
      </c>
      <c r="N110" s="150">
        <f t="shared" si="32"/>
        <v>47484</v>
      </c>
      <c r="O110" s="124">
        <f t="shared" si="43"/>
        <v>97</v>
      </c>
      <c r="P110" s="129">
        <f t="shared" si="33"/>
        <v>4908887.6609220877</v>
      </c>
      <c r="Q110" s="151">
        <f t="shared" si="24"/>
        <v>13499.441067535739</v>
      </c>
      <c r="R110" s="151">
        <f t="shared" si="25"/>
        <v>26595.990379796374</v>
      </c>
      <c r="S110" s="151">
        <f t="shared" si="34"/>
        <v>40095.431447332114</v>
      </c>
      <c r="T110" s="129">
        <f t="shared" si="26"/>
        <v>4882291.6705422914</v>
      </c>
      <c r="AC110" s="150">
        <f t="shared" si="36"/>
        <v>47484</v>
      </c>
      <c r="AD110" s="124">
        <f t="shared" si="37"/>
        <v>97</v>
      </c>
      <c r="AE110" s="129">
        <f t="shared" si="38"/>
        <v>695828.05687291431</v>
      </c>
      <c r="AF110" s="151">
        <f t="shared" si="39"/>
        <v>1913.527156400515</v>
      </c>
      <c r="AG110" s="151">
        <f t="shared" si="40"/>
        <v>3944.9128335991581</v>
      </c>
      <c r="AH110" s="151">
        <f t="shared" si="41"/>
        <v>5858.4399899996733</v>
      </c>
      <c r="AI110" s="129">
        <f t="shared" si="35"/>
        <v>691883.14403931517</v>
      </c>
    </row>
    <row r="111" spans="1:35" x14ac:dyDescent="0.3">
      <c r="A111" s="73">
        <f t="shared" si="27"/>
        <v>47515</v>
      </c>
      <c r="B111" s="74">
        <f t="shared" si="42"/>
        <v>98</v>
      </c>
      <c r="C111" s="70">
        <f t="shared" si="28"/>
        <v>5574174.8145816028</v>
      </c>
      <c r="D111" s="75">
        <f t="shared" si="29"/>
        <v>15328.980740099418</v>
      </c>
      <c r="E111" s="75">
        <f t="shared" si="30"/>
        <v>30624.890697232368</v>
      </c>
      <c r="F111" s="75">
        <f t="shared" si="31"/>
        <v>45953.871437331785</v>
      </c>
      <c r="G111" s="70">
        <f t="shared" si="23"/>
        <v>5543549.9238843704</v>
      </c>
      <c r="N111" s="150">
        <f t="shared" si="32"/>
        <v>47515</v>
      </c>
      <c r="O111" s="124">
        <f t="shared" si="43"/>
        <v>98</v>
      </c>
      <c r="P111" s="129">
        <f t="shared" si="33"/>
        <v>4882291.6705422914</v>
      </c>
      <c r="Q111" s="151">
        <f t="shared" si="24"/>
        <v>13426.3020939913</v>
      </c>
      <c r="R111" s="151">
        <f t="shared" si="25"/>
        <v>26669.129353340813</v>
      </c>
      <c r="S111" s="151">
        <f t="shared" si="34"/>
        <v>40095.431447332114</v>
      </c>
      <c r="T111" s="129">
        <f t="shared" si="26"/>
        <v>4855622.5411889507</v>
      </c>
      <c r="AC111" s="150">
        <f t="shared" si="36"/>
        <v>47515</v>
      </c>
      <c r="AD111" s="124">
        <f t="shared" si="37"/>
        <v>98</v>
      </c>
      <c r="AE111" s="129">
        <f t="shared" si="38"/>
        <v>691883.14403931517</v>
      </c>
      <c r="AF111" s="151">
        <f t="shared" si="39"/>
        <v>1902.6786461081169</v>
      </c>
      <c r="AG111" s="151">
        <f t="shared" si="40"/>
        <v>3955.761343891555</v>
      </c>
      <c r="AH111" s="151">
        <f t="shared" si="41"/>
        <v>5858.4399899996715</v>
      </c>
      <c r="AI111" s="129">
        <f t="shared" si="35"/>
        <v>687927.38269542367</v>
      </c>
    </row>
    <row r="112" spans="1:35" x14ac:dyDescent="0.3">
      <c r="A112" s="73">
        <f t="shared" si="27"/>
        <v>47543</v>
      </c>
      <c r="B112" s="74">
        <f t="shared" si="42"/>
        <v>99</v>
      </c>
      <c r="C112" s="70">
        <f t="shared" si="28"/>
        <v>5543549.9238843704</v>
      </c>
      <c r="D112" s="75">
        <f t="shared" si="29"/>
        <v>15244.762290682027</v>
      </c>
      <c r="E112" s="75">
        <f t="shared" si="30"/>
        <v>30709.109146649756</v>
      </c>
      <c r="F112" s="75">
        <f t="shared" si="31"/>
        <v>45953.871437331785</v>
      </c>
      <c r="G112" s="70">
        <f t="shared" si="23"/>
        <v>5512840.8147377204</v>
      </c>
      <c r="N112" s="150">
        <f t="shared" si="32"/>
        <v>47543</v>
      </c>
      <c r="O112" s="124">
        <f t="shared" si="43"/>
        <v>99</v>
      </c>
      <c r="P112" s="129">
        <f t="shared" si="33"/>
        <v>4855622.5411889507</v>
      </c>
      <c r="Q112" s="151">
        <f t="shared" si="24"/>
        <v>13352.96198826961</v>
      </c>
      <c r="R112" s="151">
        <f t="shared" si="25"/>
        <v>26742.4694590625</v>
      </c>
      <c r="S112" s="151">
        <f t="shared" si="34"/>
        <v>40095.431447332114</v>
      </c>
      <c r="T112" s="129">
        <f t="shared" si="26"/>
        <v>4828880.0717298882</v>
      </c>
      <c r="AC112" s="150">
        <f t="shared" si="36"/>
        <v>47543</v>
      </c>
      <c r="AD112" s="124">
        <f t="shared" si="37"/>
        <v>99</v>
      </c>
      <c r="AE112" s="129">
        <f t="shared" si="38"/>
        <v>687927.38269542367</v>
      </c>
      <c r="AF112" s="151">
        <f t="shared" si="39"/>
        <v>1891.8003024124152</v>
      </c>
      <c r="AG112" s="151">
        <f t="shared" si="40"/>
        <v>3966.6396875872574</v>
      </c>
      <c r="AH112" s="151">
        <f t="shared" si="41"/>
        <v>5858.4399899996724</v>
      </c>
      <c r="AI112" s="129">
        <f t="shared" si="35"/>
        <v>683960.7430078364</v>
      </c>
    </row>
    <row r="113" spans="1:35" x14ac:dyDescent="0.3">
      <c r="A113" s="73">
        <f t="shared" si="27"/>
        <v>47574</v>
      </c>
      <c r="B113" s="74">
        <f t="shared" si="42"/>
        <v>100</v>
      </c>
      <c r="C113" s="70">
        <f t="shared" si="28"/>
        <v>5512840.8147377204</v>
      </c>
      <c r="D113" s="75">
        <f t="shared" si="29"/>
        <v>15160.312240528739</v>
      </c>
      <c r="E113" s="75">
        <f t="shared" si="30"/>
        <v>30793.559196803042</v>
      </c>
      <c r="F113" s="75">
        <f t="shared" si="31"/>
        <v>45953.871437331778</v>
      </c>
      <c r="G113" s="70">
        <f t="shared" si="23"/>
        <v>5482047.2555409176</v>
      </c>
      <c r="N113" s="150">
        <f t="shared" si="32"/>
        <v>47574</v>
      </c>
      <c r="O113" s="124">
        <f t="shared" si="43"/>
        <v>100</v>
      </c>
      <c r="P113" s="129">
        <f t="shared" si="33"/>
        <v>4828880.0717298882</v>
      </c>
      <c r="Q113" s="151">
        <f t="shared" si="24"/>
        <v>13279.420197257188</v>
      </c>
      <c r="R113" s="151">
        <f t="shared" si="25"/>
        <v>26816.01125007492</v>
      </c>
      <c r="S113" s="151">
        <f t="shared" si="34"/>
        <v>40095.431447332106</v>
      </c>
      <c r="T113" s="129">
        <f t="shared" si="26"/>
        <v>4802064.0604798133</v>
      </c>
      <c r="AC113" s="150">
        <f t="shared" si="36"/>
        <v>47574</v>
      </c>
      <c r="AD113" s="124">
        <f t="shared" si="37"/>
        <v>100</v>
      </c>
      <c r="AE113" s="129">
        <f t="shared" si="38"/>
        <v>683960.7430078364</v>
      </c>
      <c r="AF113" s="151">
        <f t="shared" si="39"/>
        <v>1880.8920432715504</v>
      </c>
      <c r="AG113" s="151">
        <f t="shared" si="40"/>
        <v>3977.547946728122</v>
      </c>
      <c r="AH113" s="151">
        <f t="shared" si="41"/>
        <v>5858.4399899996724</v>
      </c>
      <c r="AI113" s="129">
        <f t="shared" si="35"/>
        <v>679983.19506110833</v>
      </c>
    </row>
    <row r="114" spans="1:35" x14ac:dyDescent="0.3">
      <c r="A114" s="73">
        <f t="shared" si="27"/>
        <v>47604</v>
      </c>
      <c r="B114" s="74">
        <f t="shared" si="42"/>
        <v>101</v>
      </c>
      <c r="C114" s="70">
        <f t="shared" si="28"/>
        <v>5482047.2555409176</v>
      </c>
      <c r="D114" s="75">
        <f t="shared" si="29"/>
        <v>15075.629952737536</v>
      </c>
      <c r="E114" s="75">
        <f t="shared" si="30"/>
        <v>30878.241484594251</v>
      </c>
      <c r="F114" s="75">
        <f t="shared" si="31"/>
        <v>45953.871437331785</v>
      </c>
      <c r="G114" s="70">
        <f t="shared" si="23"/>
        <v>5451169.0140563231</v>
      </c>
      <c r="N114" s="150">
        <f t="shared" si="32"/>
        <v>47604</v>
      </c>
      <c r="O114" s="124">
        <f t="shared" si="43"/>
        <v>101</v>
      </c>
      <c r="P114" s="129">
        <f t="shared" si="33"/>
        <v>4802064.0604798133</v>
      </c>
      <c r="Q114" s="151">
        <f t="shared" si="24"/>
        <v>13205.676166319485</v>
      </c>
      <c r="R114" s="151">
        <f t="shared" si="25"/>
        <v>26889.755281012629</v>
      </c>
      <c r="S114" s="151">
        <f t="shared" si="34"/>
        <v>40095.431447332114</v>
      </c>
      <c r="T114" s="129">
        <f t="shared" si="26"/>
        <v>4775174.3051988008</v>
      </c>
      <c r="AC114" s="150">
        <f t="shared" si="36"/>
        <v>47604</v>
      </c>
      <c r="AD114" s="124">
        <f t="shared" si="37"/>
        <v>101</v>
      </c>
      <c r="AE114" s="129">
        <f t="shared" si="38"/>
        <v>679983.19506110833</v>
      </c>
      <c r="AF114" s="151">
        <f t="shared" si="39"/>
        <v>1869.9537864180481</v>
      </c>
      <c r="AG114" s="151">
        <f t="shared" si="40"/>
        <v>3988.4862035816245</v>
      </c>
      <c r="AH114" s="151">
        <f t="shared" si="41"/>
        <v>5858.4399899996724</v>
      </c>
      <c r="AI114" s="129">
        <f t="shared" si="35"/>
        <v>675994.70885752665</v>
      </c>
    </row>
    <row r="115" spans="1:35" x14ac:dyDescent="0.3">
      <c r="A115" s="73">
        <f t="shared" si="27"/>
        <v>47635</v>
      </c>
      <c r="B115" s="74">
        <f t="shared" si="42"/>
        <v>102</v>
      </c>
      <c r="C115" s="70">
        <f t="shared" si="28"/>
        <v>5451169.0140563231</v>
      </c>
      <c r="D115" s="75">
        <f t="shared" si="29"/>
        <v>14990.714788654897</v>
      </c>
      <c r="E115" s="75">
        <f t="shared" si="30"/>
        <v>30963.15664867689</v>
      </c>
      <c r="F115" s="75">
        <f t="shared" si="31"/>
        <v>45953.871437331785</v>
      </c>
      <c r="G115" s="70">
        <f t="shared" si="23"/>
        <v>5420205.8574076463</v>
      </c>
      <c r="N115" s="150">
        <f t="shared" si="32"/>
        <v>47635</v>
      </c>
      <c r="O115" s="124">
        <f t="shared" si="43"/>
        <v>102</v>
      </c>
      <c r="P115" s="129">
        <f t="shared" si="33"/>
        <v>4775174.3051988008</v>
      </c>
      <c r="Q115" s="151">
        <f t="shared" si="24"/>
        <v>13131.7293392967</v>
      </c>
      <c r="R115" s="151">
        <f t="shared" si="25"/>
        <v>26963.702108035417</v>
      </c>
      <c r="S115" s="151">
        <f t="shared" si="34"/>
        <v>40095.431447332114</v>
      </c>
      <c r="T115" s="129">
        <f t="shared" si="26"/>
        <v>4748210.603090765</v>
      </c>
      <c r="AC115" s="150">
        <f t="shared" si="36"/>
        <v>47635</v>
      </c>
      <c r="AD115" s="124">
        <f t="shared" si="37"/>
        <v>102</v>
      </c>
      <c r="AE115" s="129">
        <f t="shared" si="38"/>
        <v>675994.70885752665</v>
      </c>
      <c r="AF115" s="151">
        <f t="shared" si="39"/>
        <v>1858.9854493581986</v>
      </c>
      <c r="AG115" s="151">
        <f t="shared" si="40"/>
        <v>3999.4545406414745</v>
      </c>
      <c r="AH115" s="151">
        <f t="shared" si="41"/>
        <v>5858.4399899996733</v>
      </c>
      <c r="AI115" s="129">
        <f t="shared" si="35"/>
        <v>671995.25431688514</v>
      </c>
    </row>
    <row r="116" spans="1:35" x14ac:dyDescent="0.3">
      <c r="A116" s="73">
        <f t="shared" si="27"/>
        <v>47665</v>
      </c>
      <c r="B116" s="74">
        <f t="shared" si="42"/>
        <v>103</v>
      </c>
      <c r="C116" s="70">
        <f t="shared" si="28"/>
        <v>5420205.8574076463</v>
      </c>
      <c r="D116" s="75">
        <f t="shared" si="29"/>
        <v>14905.566107871036</v>
      </c>
      <c r="E116" s="75">
        <f t="shared" si="30"/>
        <v>31048.305329460753</v>
      </c>
      <c r="F116" s="75">
        <f t="shared" si="31"/>
        <v>45953.871437331793</v>
      </c>
      <c r="G116" s="70">
        <f t="shared" si="23"/>
        <v>5389157.5520781856</v>
      </c>
      <c r="N116" s="150">
        <f t="shared" si="32"/>
        <v>47665</v>
      </c>
      <c r="O116" s="124">
        <f t="shared" si="43"/>
        <v>103</v>
      </c>
      <c r="P116" s="129">
        <f t="shared" si="33"/>
        <v>4748210.603090765</v>
      </c>
      <c r="Q116" s="151">
        <f t="shared" si="24"/>
        <v>13057.579158499602</v>
      </c>
      <c r="R116" s="151">
        <f t="shared" si="25"/>
        <v>27037.852288832513</v>
      </c>
      <c r="S116" s="151">
        <f t="shared" si="34"/>
        <v>40095.431447332114</v>
      </c>
      <c r="T116" s="129">
        <f t="shared" si="26"/>
        <v>4721172.7508019321</v>
      </c>
      <c r="AC116" s="150">
        <f t="shared" si="36"/>
        <v>47665</v>
      </c>
      <c r="AD116" s="124">
        <f t="shared" si="37"/>
        <v>103</v>
      </c>
      <c r="AE116" s="129">
        <f t="shared" si="38"/>
        <v>671995.25431688514</v>
      </c>
      <c r="AF116" s="151">
        <f t="shared" si="39"/>
        <v>1847.9869493714343</v>
      </c>
      <c r="AG116" s="151">
        <f t="shared" si="40"/>
        <v>4010.4530406282383</v>
      </c>
      <c r="AH116" s="151">
        <f t="shared" si="41"/>
        <v>5858.4399899996724</v>
      </c>
      <c r="AI116" s="129">
        <f t="shared" si="35"/>
        <v>667984.80127625691</v>
      </c>
    </row>
    <row r="117" spans="1:35" x14ac:dyDescent="0.3">
      <c r="A117" s="73">
        <f t="shared" si="27"/>
        <v>47696</v>
      </c>
      <c r="B117" s="74">
        <f t="shared" si="42"/>
        <v>104</v>
      </c>
      <c r="C117" s="70">
        <f t="shared" si="28"/>
        <v>5389157.5520781856</v>
      </c>
      <c r="D117" s="75">
        <f t="shared" si="29"/>
        <v>14820.18326821502</v>
      </c>
      <c r="E117" s="75">
        <f t="shared" si="30"/>
        <v>31133.688169116762</v>
      </c>
      <c r="F117" s="75">
        <f t="shared" si="31"/>
        <v>45953.871437331778</v>
      </c>
      <c r="G117" s="70">
        <f t="shared" si="23"/>
        <v>5358023.8639090685</v>
      </c>
      <c r="N117" s="150">
        <f t="shared" si="32"/>
        <v>47696</v>
      </c>
      <c r="O117" s="124">
        <f t="shared" si="43"/>
        <v>104</v>
      </c>
      <c r="P117" s="129">
        <f t="shared" si="33"/>
        <v>4721172.7508019321</v>
      </c>
      <c r="Q117" s="151">
        <f t="shared" si="24"/>
        <v>12983.225064705312</v>
      </c>
      <c r="R117" s="151">
        <f t="shared" si="25"/>
        <v>27112.206382626799</v>
      </c>
      <c r="S117" s="151">
        <f t="shared" si="34"/>
        <v>40095.431447332114</v>
      </c>
      <c r="T117" s="129">
        <f t="shared" si="26"/>
        <v>4694060.5444193054</v>
      </c>
      <c r="AC117" s="150">
        <f t="shared" si="36"/>
        <v>47696</v>
      </c>
      <c r="AD117" s="124">
        <f t="shared" si="37"/>
        <v>104</v>
      </c>
      <c r="AE117" s="129">
        <f t="shared" si="38"/>
        <v>667984.80127625691</v>
      </c>
      <c r="AF117" s="151">
        <f t="shared" si="39"/>
        <v>1836.9582035097067</v>
      </c>
      <c r="AG117" s="151">
        <f t="shared" si="40"/>
        <v>4021.4817864899655</v>
      </c>
      <c r="AH117" s="151">
        <f t="shared" si="41"/>
        <v>5858.4399899996724</v>
      </c>
      <c r="AI117" s="129">
        <f t="shared" si="35"/>
        <v>663963.31948976696</v>
      </c>
    </row>
    <row r="118" spans="1:35" x14ac:dyDescent="0.3">
      <c r="A118" s="73">
        <f t="shared" si="27"/>
        <v>47727</v>
      </c>
      <c r="B118" s="74">
        <f t="shared" si="42"/>
        <v>105</v>
      </c>
      <c r="C118" s="70">
        <f t="shared" si="28"/>
        <v>5358023.8639090685</v>
      </c>
      <c r="D118" s="75">
        <f t="shared" si="29"/>
        <v>14734.565625749947</v>
      </c>
      <c r="E118" s="75">
        <f t="shared" si="30"/>
        <v>31219.305811581838</v>
      </c>
      <c r="F118" s="75">
        <f t="shared" si="31"/>
        <v>45953.871437331785</v>
      </c>
      <c r="G118" s="70">
        <f t="shared" si="23"/>
        <v>5326804.5580974864</v>
      </c>
      <c r="N118" s="150">
        <f t="shared" si="32"/>
        <v>47727</v>
      </c>
      <c r="O118" s="124">
        <f t="shared" si="43"/>
        <v>105</v>
      </c>
      <c r="P118" s="129">
        <f t="shared" si="33"/>
        <v>4694060.5444193054</v>
      </c>
      <c r="Q118" s="151">
        <f t="shared" si="24"/>
        <v>12908.666497153088</v>
      </c>
      <c r="R118" s="151">
        <f t="shared" si="25"/>
        <v>27186.764950179026</v>
      </c>
      <c r="S118" s="151">
        <f t="shared" si="34"/>
        <v>40095.431447332114</v>
      </c>
      <c r="T118" s="129">
        <f t="shared" si="26"/>
        <v>4666873.7794691268</v>
      </c>
      <c r="AC118" s="150">
        <f t="shared" si="36"/>
        <v>47727</v>
      </c>
      <c r="AD118" s="124">
        <f t="shared" si="37"/>
        <v>105</v>
      </c>
      <c r="AE118" s="129">
        <f t="shared" si="38"/>
        <v>663963.31948976696</v>
      </c>
      <c r="AF118" s="151">
        <f t="shared" si="39"/>
        <v>1825.8991285968593</v>
      </c>
      <c r="AG118" s="151">
        <f t="shared" si="40"/>
        <v>4032.5408614028133</v>
      </c>
      <c r="AH118" s="151">
        <f t="shared" si="41"/>
        <v>5858.4399899996724</v>
      </c>
      <c r="AI118" s="129">
        <f t="shared" si="35"/>
        <v>659930.77862836409</v>
      </c>
    </row>
    <row r="119" spans="1:35" x14ac:dyDescent="0.3">
      <c r="A119" s="73">
        <f t="shared" si="27"/>
        <v>47757</v>
      </c>
      <c r="B119" s="74">
        <f t="shared" si="42"/>
        <v>106</v>
      </c>
      <c r="C119" s="70">
        <f t="shared" si="28"/>
        <v>5326804.5580974864</v>
      </c>
      <c r="D119" s="75">
        <f t="shared" si="29"/>
        <v>14648.712534768096</v>
      </c>
      <c r="E119" s="75">
        <f t="shared" si="30"/>
        <v>31305.158902563682</v>
      </c>
      <c r="F119" s="75">
        <f t="shared" si="31"/>
        <v>45953.871437331778</v>
      </c>
      <c r="G119" s="70">
        <f t="shared" si="23"/>
        <v>5295499.3991949223</v>
      </c>
      <c r="N119" s="150">
        <f t="shared" si="32"/>
        <v>47757</v>
      </c>
      <c r="O119" s="124">
        <f t="shared" si="43"/>
        <v>106</v>
      </c>
      <c r="P119" s="129">
        <f t="shared" si="33"/>
        <v>4666873.7794691268</v>
      </c>
      <c r="Q119" s="151">
        <f t="shared" si="24"/>
        <v>12833.902893540095</v>
      </c>
      <c r="R119" s="151">
        <f t="shared" si="25"/>
        <v>27261.528553792014</v>
      </c>
      <c r="S119" s="151">
        <f t="shared" si="34"/>
        <v>40095.431447332106</v>
      </c>
      <c r="T119" s="129">
        <f t="shared" si="26"/>
        <v>4639612.2509153346</v>
      </c>
      <c r="AC119" s="150">
        <f t="shared" si="36"/>
        <v>47757</v>
      </c>
      <c r="AD119" s="124">
        <f t="shared" si="37"/>
        <v>106</v>
      </c>
      <c r="AE119" s="129">
        <f t="shared" si="38"/>
        <v>659930.77862836409</v>
      </c>
      <c r="AF119" s="151">
        <f t="shared" si="39"/>
        <v>1814.8096412280015</v>
      </c>
      <c r="AG119" s="151">
        <f t="shared" si="40"/>
        <v>4043.6303487716709</v>
      </c>
      <c r="AH119" s="151">
        <f t="shared" si="41"/>
        <v>5858.4399899996724</v>
      </c>
      <c r="AI119" s="129">
        <f t="shared" si="35"/>
        <v>655887.14827959239</v>
      </c>
    </row>
    <row r="120" spans="1:35" x14ac:dyDescent="0.3">
      <c r="A120" s="73">
        <f t="shared" si="27"/>
        <v>47788</v>
      </c>
      <c r="B120" s="74">
        <f t="shared" si="42"/>
        <v>107</v>
      </c>
      <c r="C120" s="70">
        <f t="shared" si="28"/>
        <v>5295499.3991949223</v>
      </c>
      <c r="D120" s="75">
        <f t="shared" si="29"/>
        <v>14562.623347786048</v>
      </c>
      <c r="E120" s="75">
        <f t="shared" si="30"/>
        <v>31391.248089545737</v>
      </c>
      <c r="F120" s="75">
        <f t="shared" si="31"/>
        <v>45953.871437331785</v>
      </c>
      <c r="G120" s="70">
        <f t="shared" si="23"/>
        <v>5264108.1511053769</v>
      </c>
      <c r="N120" s="150">
        <f t="shared" si="32"/>
        <v>47788</v>
      </c>
      <c r="O120" s="124">
        <f t="shared" si="43"/>
        <v>107</v>
      </c>
      <c r="P120" s="129">
        <f t="shared" si="33"/>
        <v>4639612.2509153346</v>
      </c>
      <c r="Q120" s="151">
        <f t="shared" si="24"/>
        <v>12758.933690017169</v>
      </c>
      <c r="R120" s="151">
        <f t="shared" si="25"/>
        <v>27336.497757314944</v>
      </c>
      <c r="S120" s="151">
        <f t="shared" si="34"/>
        <v>40095.431447332114</v>
      </c>
      <c r="T120" s="129">
        <f t="shared" si="26"/>
        <v>4612275.7531580199</v>
      </c>
      <c r="AC120" s="150">
        <f t="shared" si="36"/>
        <v>47788</v>
      </c>
      <c r="AD120" s="124">
        <f t="shared" si="37"/>
        <v>107</v>
      </c>
      <c r="AE120" s="129">
        <f t="shared" si="38"/>
        <v>655887.14827959239</v>
      </c>
      <c r="AF120" s="151">
        <f t="shared" si="39"/>
        <v>1803.6896577688797</v>
      </c>
      <c r="AG120" s="151">
        <f t="shared" si="40"/>
        <v>4054.7503322307934</v>
      </c>
      <c r="AH120" s="151">
        <f t="shared" si="41"/>
        <v>5858.4399899996733</v>
      </c>
      <c r="AI120" s="129">
        <f t="shared" si="35"/>
        <v>651832.39794736158</v>
      </c>
    </row>
    <row r="121" spans="1:35" x14ac:dyDescent="0.3">
      <c r="A121" s="73">
        <f t="shared" si="27"/>
        <v>47818</v>
      </c>
      <c r="B121" s="74">
        <f t="shared" si="42"/>
        <v>108</v>
      </c>
      <c r="C121" s="70">
        <f t="shared" si="28"/>
        <v>5264108.1511053769</v>
      </c>
      <c r="D121" s="75">
        <f t="shared" si="29"/>
        <v>14476.297415539799</v>
      </c>
      <c r="E121" s="75">
        <f t="shared" si="30"/>
        <v>31477.574021791985</v>
      </c>
      <c r="F121" s="75">
        <f t="shared" si="31"/>
        <v>45953.871437331785</v>
      </c>
      <c r="G121" s="70">
        <f t="shared" si="23"/>
        <v>5232630.5770835849</v>
      </c>
      <c r="N121" s="150">
        <f t="shared" si="32"/>
        <v>47818</v>
      </c>
      <c r="O121" s="124">
        <f t="shared" si="43"/>
        <v>108</v>
      </c>
      <c r="P121" s="129">
        <f t="shared" si="33"/>
        <v>4612275.7531580199</v>
      </c>
      <c r="Q121" s="151">
        <f t="shared" si="24"/>
        <v>12683.758321184554</v>
      </c>
      <c r="R121" s="151">
        <f t="shared" si="25"/>
        <v>27411.673126147558</v>
      </c>
      <c r="S121" s="151">
        <f t="shared" si="34"/>
        <v>40095.431447332114</v>
      </c>
      <c r="T121" s="129">
        <f t="shared" si="26"/>
        <v>4584864.0800318727</v>
      </c>
      <c r="AC121" s="150">
        <f t="shared" si="36"/>
        <v>47818</v>
      </c>
      <c r="AD121" s="124">
        <f t="shared" si="37"/>
        <v>108</v>
      </c>
      <c r="AE121" s="129">
        <f t="shared" si="38"/>
        <v>651832.39794736158</v>
      </c>
      <c r="AF121" s="151">
        <f t="shared" si="39"/>
        <v>1792.5390943552447</v>
      </c>
      <c r="AG121" s="151">
        <f t="shared" si="40"/>
        <v>4065.9008956444272</v>
      </c>
      <c r="AH121" s="151">
        <f t="shared" si="41"/>
        <v>5858.4399899996715</v>
      </c>
      <c r="AI121" s="129">
        <f t="shared" si="35"/>
        <v>647766.49705171713</v>
      </c>
    </row>
    <row r="122" spans="1:35" x14ac:dyDescent="0.3">
      <c r="A122" s="73">
        <f t="shared" si="27"/>
        <v>47849</v>
      </c>
      <c r="B122" s="74">
        <f t="shared" si="42"/>
        <v>109</v>
      </c>
      <c r="C122" s="70">
        <f t="shared" si="28"/>
        <v>5232630.5770835849</v>
      </c>
      <c r="D122" s="75">
        <f t="shared" si="29"/>
        <v>14389.734086979868</v>
      </c>
      <c r="E122" s="75">
        <f t="shared" si="30"/>
        <v>31564.137350351913</v>
      </c>
      <c r="F122" s="75">
        <f t="shared" si="31"/>
        <v>45953.871437331778</v>
      </c>
      <c r="G122" s="70">
        <f t="shared" si="23"/>
        <v>5201066.4397332333</v>
      </c>
      <c r="N122" s="150">
        <f t="shared" si="32"/>
        <v>47849</v>
      </c>
      <c r="O122" s="124">
        <f t="shared" si="43"/>
        <v>109</v>
      </c>
      <c r="P122" s="129">
        <f t="shared" si="33"/>
        <v>4584864.0800318727</v>
      </c>
      <c r="Q122" s="151">
        <f t="shared" si="24"/>
        <v>12608.376220087646</v>
      </c>
      <c r="R122" s="151">
        <f t="shared" si="25"/>
        <v>27487.055227244466</v>
      </c>
      <c r="S122" s="151">
        <f t="shared" si="34"/>
        <v>40095.431447332114</v>
      </c>
      <c r="T122" s="129">
        <f t="shared" si="26"/>
        <v>4557377.0248046285</v>
      </c>
      <c r="AC122" s="150">
        <f t="shared" si="36"/>
        <v>47849</v>
      </c>
      <c r="AD122" s="124">
        <f t="shared" si="37"/>
        <v>109</v>
      </c>
      <c r="AE122" s="129">
        <f t="shared" si="38"/>
        <v>647766.49705171713</v>
      </c>
      <c r="AF122" s="151">
        <f t="shared" si="39"/>
        <v>1781.3578668922225</v>
      </c>
      <c r="AG122" s="151">
        <f t="shared" si="40"/>
        <v>4077.0821231074501</v>
      </c>
      <c r="AH122" s="151">
        <f t="shared" si="41"/>
        <v>5858.4399899996724</v>
      </c>
      <c r="AI122" s="129">
        <f t="shared" si="35"/>
        <v>643689.41492860974</v>
      </c>
    </row>
    <row r="123" spans="1:35" x14ac:dyDescent="0.3">
      <c r="A123" s="73">
        <f t="shared" si="27"/>
        <v>47880</v>
      </c>
      <c r="B123" s="74">
        <f t="shared" si="42"/>
        <v>110</v>
      </c>
      <c r="C123" s="70">
        <f t="shared" si="28"/>
        <v>5201066.4397332333</v>
      </c>
      <c r="D123" s="75">
        <f t="shared" si="29"/>
        <v>14302.932709266401</v>
      </c>
      <c r="E123" s="75">
        <f t="shared" si="30"/>
        <v>31650.938728065383</v>
      </c>
      <c r="F123" s="75">
        <f t="shared" si="31"/>
        <v>45953.871437331785</v>
      </c>
      <c r="G123" s="70">
        <f t="shared" si="23"/>
        <v>5169415.5010051681</v>
      </c>
      <c r="N123" s="150">
        <f t="shared" si="32"/>
        <v>47880</v>
      </c>
      <c r="O123" s="124">
        <f t="shared" si="43"/>
        <v>110</v>
      </c>
      <c r="P123" s="129">
        <f t="shared" si="33"/>
        <v>4557377.0248046285</v>
      </c>
      <c r="Q123" s="151">
        <f t="shared" si="24"/>
        <v>12532.786818212722</v>
      </c>
      <c r="R123" s="151">
        <f t="shared" si="25"/>
        <v>27562.644629119386</v>
      </c>
      <c r="S123" s="151">
        <f t="shared" si="34"/>
        <v>40095.431447332106</v>
      </c>
      <c r="T123" s="129">
        <f t="shared" si="26"/>
        <v>4529814.3801755095</v>
      </c>
      <c r="AC123" s="150">
        <f t="shared" si="36"/>
        <v>47880</v>
      </c>
      <c r="AD123" s="124">
        <f t="shared" si="37"/>
        <v>110</v>
      </c>
      <c r="AE123" s="129">
        <f t="shared" si="38"/>
        <v>643689.41492860974</v>
      </c>
      <c r="AF123" s="151">
        <f t="shared" si="39"/>
        <v>1770.1458910536769</v>
      </c>
      <c r="AG123" s="151">
        <f t="shared" si="40"/>
        <v>4088.2940989459948</v>
      </c>
      <c r="AH123" s="151">
        <f t="shared" si="41"/>
        <v>5858.4399899996715</v>
      </c>
      <c r="AI123" s="129">
        <f t="shared" si="35"/>
        <v>639601.12082966371</v>
      </c>
    </row>
    <row r="124" spans="1:35" x14ac:dyDescent="0.3">
      <c r="A124" s="73">
        <f t="shared" si="27"/>
        <v>47908</v>
      </c>
      <c r="B124" s="74">
        <f t="shared" si="42"/>
        <v>111</v>
      </c>
      <c r="C124" s="70">
        <f t="shared" si="28"/>
        <v>5169415.5010051681</v>
      </c>
      <c r="D124" s="75">
        <f t="shared" si="29"/>
        <v>14215.892627764222</v>
      </c>
      <c r="E124" s="75">
        <f t="shared" si="30"/>
        <v>31737.978809567565</v>
      </c>
      <c r="F124" s="75">
        <f t="shared" si="31"/>
        <v>45953.871437331785</v>
      </c>
      <c r="G124" s="70">
        <f t="shared" si="23"/>
        <v>5137677.5221956009</v>
      </c>
      <c r="N124" s="150">
        <f t="shared" si="32"/>
        <v>47908</v>
      </c>
      <c r="O124" s="124">
        <f t="shared" si="43"/>
        <v>111</v>
      </c>
      <c r="P124" s="129">
        <f t="shared" si="33"/>
        <v>4529814.3801755095</v>
      </c>
      <c r="Q124" s="151">
        <f t="shared" si="24"/>
        <v>12456.989545482647</v>
      </c>
      <c r="R124" s="151">
        <f t="shared" si="25"/>
        <v>27638.44190184947</v>
      </c>
      <c r="S124" s="151">
        <f t="shared" si="34"/>
        <v>40095.431447332114</v>
      </c>
      <c r="T124" s="129">
        <f t="shared" si="26"/>
        <v>4502175.9382736599</v>
      </c>
      <c r="AC124" s="150">
        <f t="shared" si="36"/>
        <v>47908</v>
      </c>
      <c r="AD124" s="124">
        <f t="shared" si="37"/>
        <v>111</v>
      </c>
      <c r="AE124" s="129">
        <f t="shared" si="38"/>
        <v>639601.12082966371</v>
      </c>
      <c r="AF124" s="151">
        <f t="shared" si="39"/>
        <v>1758.9030822815757</v>
      </c>
      <c r="AG124" s="151">
        <f t="shared" si="40"/>
        <v>4099.5369077180967</v>
      </c>
      <c r="AH124" s="151">
        <f t="shared" si="41"/>
        <v>5858.4399899996724</v>
      </c>
      <c r="AI124" s="129">
        <f t="shared" si="35"/>
        <v>635501.58392194565</v>
      </c>
    </row>
    <row r="125" spans="1:35" x14ac:dyDescent="0.3">
      <c r="A125" s="73">
        <f t="shared" si="27"/>
        <v>47939</v>
      </c>
      <c r="B125" s="74">
        <f t="shared" si="42"/>
        <v>112</v>
      </c>
      <c r="C125" s="70">
        <f t="shared" si="28"/>
        <v>5137677.5221956009</v>
      </c>
      <c r="D125" s="75">
        <f t="shared" si="29"/>
        <v>14128.613186037912</v>
      </c>
      <c r="E125" s="75">
        <f t="shared" si="30"/>
        <v>31825.258251293879</v>
      </c>
      <c r="F125" s="75">
        <f t="shared" si="31"/>
        <v>45953.871437331793</v>
      </c>
      <c r="G125" s="70">
        <f t="shared" si="23"/>
        <v>5105852.2639443073</v>
      </c>
      <c r="N125" s="150">
        <f t="shared" si="32"/>
        <v>47939</v>
      </c>
      <c r="O125" s="124">
        <f t="shared" si="43"/>
        <v>112</v>
      </c>
      <c r="P125" s="129">
        <f t="shared" si="33"/>
        <v>4502175.9382736599</v>
      </c>
      <c r="Q125" s="151">
        <f t="shared" si="24"/>
        <v>12380.98383025256</v>
      </c>
      <c r="R125" s="151">
        <f t="shared" si="25"/>
        <v>27714.447617079553</v>
      </c>
      <c r="S125" s="151">
        <f t="shared" si="34"/>
        <v>40095.431447332114</v>
      </c>
      <c r="T125" s="129">
        <f t="shared" si="26"/>
        <v>4474461.4906565808</v>
      </c>
      <c r="AC125" s="150">
        <f t="shared" si="36"/>
        <v>47939</v>
      </c>
      <c r="AD125" s="124">
        <f t="shared" si="37"/>
        <v>112</v>
      </c>
      <c r="AE125" s="129">
        <f t="shared" si="38"/>
        <v>635501.58392194565</v>
      </c>
      <c r="AF125" s="151">
        <f t="shared" si="39"/>
        <v>1747.629355785351</v>
      </c>
      <c r="AG125" s="151">
        <f t="shared" si="40"/>
        <v>4110.8106342143219</v>
      </c>
      <c r="AH125" s="151">
        <f t="shared" si="41"/>
        <v>5858.4399899996733</v>
      </c>
      <c r="AI125" s="129">
        <f t="shared" si="35"/>
        <v>631390.77328773134</v>
      </c>
    </row>
    <row r="126" spans="1:35" x14ac:dyDescent="0.3">
      <c r="A126" s="73">
        <f t="shared" si="27"/>
        <v>47969</v>
      </c>
      <c r="B126" s="74">
        <f t="shared" si="42"/>
        <v>113</v>
      </c>
      <c r="C126" s="70">
        <f t="shared" si="28"/>
        <v>5105852.2639443073</v>
      </c>
      <c r="D126" s="75">
        <f t="shared" si="29"/>
        <v>14041.093725846855</v>
      </c>
      <c r="E126" s="75">
        <f t="shared" si="30"/>
        <v>31912.777711484934</v>
      </c>
      <c r="F126" s="75">
        <f t="shared" si="31"/>
        <v>45953.871437331793</v>
      </c>
      <c r="G126" s="70">
        <f t="shared" si="23"/>
        <v>5073939.4862328228</v>
      </c>
      <c r="N126" s="150">
        <f t="shared" si="32"/>
        <v>47969</v>
      </c>
      <c r="O126" s="124">
        <f t="shared" si="43"/>
        <v>113</v>
      </c>
      <c r="P126" s="129">
        <f t="shared" si="33"/>
        <v>4474461.4906565808</v>
      </c>
      <c r="Q126" s="151">
        <f t="shared" si="24"/>
        <v>12304.769099305591</v>
      </c>
      <c r="R126" s="151">
        <f t="shared" si="25"/>
        <v>27790.662348026526</v>
      </c>
      <c r="S126" s="151">
        <f t="shared" si="34"/>
        <v>40095.431447332114</v>
      </c>
      <c r="T126" s="129">
        <f t="shared" si="26"/>
        <v>4446670.8283085544</v>
      </c>
      <c r="AC126" s="150">
        <f t="shared" si="36"/>
        <v>47969</v>
      </c>
      <c r="AD126" s="124">
        <f t="shared" si="37"/>
        <v>113</v>
      </c>
      <c r="AE126" s="129">
        <f t="shared" si="38"/>
        <v>631390.77328773134</v>
      </c>
      <c r="AF126" s="151">
        <f t="shared" si="39"/>
        <v>1736.3246265412618</v>
      </c>
      <c r="AG126" s="151">
        <f t="shared" si="40"/>
        <v>4122.1153634584116</v>
      </c>
      <c r="AH126" s="151">
        <f t="shared" si="41"/>
        <v>5858.4399899996733</v>
      </c>
      <c r="AI126" s="129">
        <f t="shared" si="35"/>
        <v>627268.65792427293</v>
      </c>
    </row>
    <row r="127" spans="1:35" x14ac:dyDescent="0.3">
      <c r="A127" s="73">
        <f t="shared" si="27"/>
        <v>48000</v>
      </c>
      <c r="B127" s="74">
        <f t="shared" si="42"/>
        <v>114</v>
      </c>
      <c r="C127" s="70">
        <f t="shared" si="28"/>
        <v>5073939.4862328228</v>
      </c>
      <c r="D127" s="75">
        <f t="shared" si="29"/>
        <v>13953.333587140269</v>
      </c>
      <c r="E127" s="75">
        <f t="shared" si="30"/>
        <v>32000.537850191515</v>
      </c>
      <c r="F127" s="75">
        <f t="shared" si="31"/>
        <v>45953.871437331785</v>
      </c>
      <c r="G127" s="70">
        <f t="shared" si="23"/>
        <v>5041938.9483826309</v>
      </c>
      <c r="N127" s="150">
        <f t="shared" si="32"/>
        <v>48000</v>
      </c>
      <c r="O127" s="124">
        <f t="shared" si="43"/>
        <v>114</v>
      </c>
      <c r="P127" s="129">
        <f t="shared" si="33"/>
        <v>4446670.8283085544</v>
      </c>
      <c r="Q127" s="151">
        <f t="shared" si="24"/>
        <v>12228.344777848519</v>
      </c>
      <c r="R127" s="151">
        <f t="shared" si="25"/>
        <v>27867.086669483597</v>
      </c>
      <c r="S127" s="151">
        <f t="shared" si="34"/>
        <v>40095.431447332114</v>
      </c>
      <c r="T127" s="129">
        <f t="shared" si="26"/>
        <v>4418803.7416390711</v>
      </c>
      <c r="AC127" s="150">
        <f t="shared" si="36"/>
        <v>48000</v>
      </c>
      <c r="AD127" s="124">
        <f t="shared" si="37"/>
        <v>114</v>
      </c>
      <c r="AE127" s="129">
        <f t="shared" si="38"/>
        <v>627268.65792427293</v>
      </c>
      <c r="AF127" s="151">
        <f t="shared" si="39"/>
        <v>1724.9888092917508</v>
      </c>
      <c r="AG127" s="151">
        <f t="shared" si="40"/>
        <v>4133.4511807079216</v>
      </c>
      <c r="AH127" s="151">
        <f t="shared" si="41"/>
        <v>5858.4399899996724</v>
      </c>
      <c r="AI127" s="129">
        <f t="shared" si="35"/>
        <v>623135.20674356504</v>
      </c>
    </row>
    <row r="128" spans="1:35" x14ac:dyDescent="0.3">
      <c r="A128" s="73">
        <f t="shared" si="27"/>
        <v>48030</v>
      </c>
      <c r="B128" s="74">
        <f t="shared" si="42"/>
        <v>115</v>
      </c>
      <c r="C128" s="70">
        <f t="shared" si="28"/>
        <v>5041938.9483826309</v>
      </c>
      <c r="D128" s="75">
        <f t="shared" si="29"/>
        <v>13865.332108052238</v>
      </c>
      <c r="E128" s="75">
        <f t="shared" si="30"/>
        <v>32088.539329279545</v>
      </c>
      <c r="F128" s="75">
        <f t="shared" si="31"/>
        <v>45953.871437331785</v>
      </c>
      <c r="G128" s="70">
        <f t="shared" si="23"/>
        <v>5009850.4090533517</v>
      </c>
      <c r="N128" s="150">
        <f t="shared" si="32"/>
        <v>48030</v>
      </c>
      <c r="O128" s="124">
        <f t="shared" si="43"/>
        <v>115</v>
      </c>
      <c r="P128" s="129">
        <f t="shared" si="33"/>
        <v>4418803.7416390711</v>
      </c>
      <c r="Q128" s="151">
        <f t="shared" si="24"/>
        <v>12151.710289507437</v>
      </c>
      <c r="R128" s="151">
        <f t="shared" si="25"/>
        <v>27943.721157824675</v>
      </c>
      <c r="S128" s="151">
        <f t="shared" si="34"/>
        <v>40095.431447332114</v>
      </c>
      <c r="T128" s="129">
        <f t="shared" si="26"/>
        <v>4390860.0204812465</v>
      </c>
      <c r="AC128" s="150">
        <f t="shared" si="36"/>
        <v>48030</v>
      </c>
      <c r="AD128" s="124">
        <f t="shared" si="37"/>
        <v>115</v>
      </c>
      <c r="AE128" s="129">
        <f t="shared" si="38"/>
        <v>623135.20674356504</v>
      </c>
      <c r="AF128" s="151">
        <f t="shared" si="39"/>
        <v>1713.6218185448038</v>
      </c>
      <c r="AG128" s="151">
        <f t="shared" si="40"/>
        <v>4144.8181714548682</v>
      </c>
      <c r="AH128" s="151">
        <f t="shared" si="41"/>
        <v>5858.4399899996715</v>
      </c>
      <c r="AI128" s="129">
        <f t="shared" si="35"/>
        <v>618990.38857211021</v>
      </c>
    </row>
    <row r="129" spans="1:35" x14ac:dyDescent="0.3">
      <c r="A129" s="73">
        <f t="shared" si="27"/>
        <v>48061</v>
      </c>
      <c r="B129" s="74">
        <f t="shared" si="42"/>
        <v>116</v>
      </c>
      <c r="C129" s="70">
        <f t="shared" si="28"/>
        <v>5009850.4090533517</v>
      </c>
      <c r="D129" s="75">
        <f t="shared" si="29"/>
        <v>13777.088624896724</v>
      </c>
      <c r="E129" s="75">
        <f t="shared" si="30"/>
        <v>32176.78281243506</v>
      </c>
      <c r="F129" s="75">
        <f t="shared" si="31"/>
        <v>45953.871437331785</v>
      </c>
      <c r="G129" s="70">
        <f t="shared" si="23"/>
        <v>4977673.6262409166</v>
      </c>
      <c r="N129" s="150">
        <f t="shared" si="32"/>
        <v>48061</v>
      </c>
      <c r="O129" s="124">
        <f t="shared" si="43"/>
        <v>116</v>
      </c>
      <c r="P129" s="129">
        <f t="shared" si="33"/>
        <v>4390860.0204812465</v>
      </c>
      <c r="Q129" s="151">
        <f t="shared" si="24"/>
        <v>12074.865056323422</v>
      </c>
      <c r="R129" s="151">
        <f t="shared" si="25"/>
        <v>28020.566391008691</v>
      </c>
      <c r="S129" s="151">
        <f t="shared" si="34"/>
        <v>40095.431447332114</v>
      </c>
      <c r="T129" s="129">
        <f t="shared" si="26"/>
        <v>4362839.4540902376</v>
      </c>
      <c r="AC129" s="150">
        <f t="shared" si="36"/>
        <v>48061</v>
      </c>
      <c r="AD129" s="124">
        <f t="shared" si="37"/>
        <v>116</v>
      </c>
      <c r="AE129" s="129">
        <f t="shared" si="38"/>
        <v>618990.38857211021</v>
      </c>
      <c r="AF129" s="151">
        <f t="shared" si="39"/>
        <v>1702.2235685733033</v>
      </c>
      <c r="AG129" s="151">
        <f t="shared" si="40"/>
        <v>4156.2164214263694</v>
      </c>
      <c r="AH129" s="151">
        <f t="shared" si="41"/>
        <v>5858.4399899996724</v>
      </c>
      <c r="AI129" s="129">
        <f t="shared" si="35"/>
        <v>614834.17215068382</v>
      </c>
    </row>
    <row r="130" spans="1:35" x14ac:dyDescent="0.3">
      <c r="A130" s="73">
        <f t="shared" si="27"/>
        <v>48092</v>
      </c>
      <c r="B130" s="74">
        <f t="shared" si="42"/>
        <v>117</v>
      </c>
      <c r="C130" s="70">
        <f t="shared" si="28"/>
        <v>4977673.6262409166</v>
      </c>
      <c r="D130" s="75">
        <f t="shared" si="29"/>
        <v>13688.602472162527</v>
      </c>
      <c r="E130" s="75">
        <f t="shared" si="30"/>
        <v>32265.26896516926</v>
      </c>
      <c r="F130" s="75">
        <f t="shared" si="31"/>
        <v>45953.871437331785</v>
      </c>
      <c r="G130" s="70">
        <f t="shared" si="23"/>
        <v>4945408.3572757477</v>
      </c>
      <c r="N130" s="150">
        <f t="shared" si="32"/>
        <v>48092</v>
      </c>
      <c r="O130" s="124">
        <f t="shared" si="43"/>
        <v>117</v>
      </c>
      <c r="P130" s="129">
        <f t="shared" si="33"/>
        <v>4362839.4540902376</v>
      </c>
      <c r="Q130" s="151">
        <f t="shared" si="24"/>
        <v>11997.808498748147</v>
      </c>
      <c r="R130" s="151">
        <f t="shared" si="25"/>
        <v>28097.622948583965</v>
      </c>
      <c r="S130" s="151">
        <f t="shared" si="34"/>
        <v>40095.431447332114</v>
      </c>
      <c r="T130" s="129">
        <f t="shared" si="26"/>
        <v>4334741.8311416535</v>
      </c>
      <c r="AC130" s="150">
        <f t="shared" si="36"/>
        <v>48092</v>
      </c>
      <c r="AD130" s="124">
        <f t="shared" si="37"/>
        <v>117</v>
      </c>
      <c r="AE130" s="129">
        <f t="shared" si="38"/>
        <v>614834.17215068382</v>
      </c>
      <c r="AF130" s="151">
        <f t="shared" si="39"/>
        <v>1690.7939734143806</v>
      </c>
      <c r="AG130" s="151">
        <f t="shared" si="40"/>
        <v>4167.6460165852923</v>
      </c>
      <c r="AH130" s="151">
        <f t="shared" si="41"/>
        <v>5858.4399899996733</v>
      </c>
      <c r="AI130" s="129">
        <f t="shared" si="35"/>
        <v>610666.52613409853</v>
      </c>
    </row>
    <row r="131" spans="1:35" x14ac:dyDescent="0.3">
      <c r="A131" s="73">
        <f t="shared" si="27"/>
        <v>48122</v>
      </c>
      <c r="B131" s="74">
        <f t="shared" si="42"/>
        <v>118</v>
      </c>
      <c r="C131" s="70">
        <f t="shared" si="28"/>
        <v>4945408.3572757477</v>
      </c>
      <c r="D131" s="75">
        <f t="shared" si="29"/>
        <v>13599.872982508312</v>
      </c>
      <c r="E131" s="75">
        <f t="shared" si="30"/>
        <v>32353.998454823475</v>
      </c>
      <c r="F131" s="75">
        <f t="shared" si="31"/>
        <v>45953.871437331785</v>
      </c>
      <c r="G131" s="70">
        <f t="shared" si="23"/>
        <v>4913054.3588209245</v>
      </c>
      <c r="N131" s="150">
        <f t="shared" si="32"/>
        <v>48122</v>
      </c>
      <c r="O131" s="124">
        <f t="shared" si="43"/>
        <v>118</v>
      </c>
      <c r="P131" s="129">
        <f t="shared" si="33"/>
        <v>4334741.8311416535</v>
      </c>
      <c r="Q131" s="151">
        <f t="shared" si="24"/>
        <v>11920.54003563954</v>
      </c>
      <c r="R131" s="151">
        <f t="shared" si="25"/>
        <v>28174.891411692573</v>
      </c>
      <c r="S131" s="151">
        <f t="shared" si="34"/>
        <v>40095.431447332114</v>
      </c>
      <c r="T131" s="129">
        <f t="shared" si="26"/>
        <v>4306566.9397299606</v>
      </c>
      <c r="AC131" s="150">
        <f t="shared" si="36"/>
        <v>48122</v>
      </c>
      <c r="AD131" s="124">
        <f t="shared" si="37"/>
        <v>118</v>
      </c>
      <c r="AE131" s="129">
        <f t="shared" si="38"/>
        <v>610666.52613409853</v>
      </c>
      <c r="AF131" s="151">
        <f t="shared" si="39"/>
        <v>1679.3329468687712</v>
      </c>
      <c r="AG131" s="151">
        <f t="shared" si="40"/>
        <v>4179.1070431309008</v>
      </c>
      <c r="AH131" s="151">
        <f t="shared" si="41"/>
        <v>5858.4399899996715</v>
      </c>
      <c r="AI131" s="129">
        <f t="shared" si="35"/>
        <v>606487.41909096763</v>
      </c>
    </row>
    <row r="132" spans="1:35" x14ac:dyDescent="0.3">
      <c r="A132" s="73">
        <f t="shared" si="27"/>
        <v>48153</v>
      </c>
      <c r="B132" s="74">
        <f t="shared" si="42"/>
        <v>119</v>
      </c>
      <c r="C132" s="70">
        <f t="shared" si="28"/>
        <v>4913054.3588209245</v>
      </c>
      <c r="D132" s="75">
        <f t="shared" si="29"/>
        <v>13510.899486757546</v>
      </c>
      <c r="E132" s="75">
        <f t="shared" si="30"/>
        <v>32442.971950574236</v>
      </c>
      <c r="F132" s="75">
        <f t="shared" si="31"/>
        <v>45953.871437331778</v>
      </c>
      <c r="G132" s="70">
        <f t="shared" si="23"/>
        <v>4880611.3868703507</v>
      </c>
      <c r="N132" s="150">
        <f t="shared" si="32"/>
        <v>48153</v>
      </c>
      <c r="O132" s="124">
        <f t="shared" si="43"/>
        <v>119</v>
      </c>
      <c r="P132" s="129">
        <f t="shared" si="33"/>
        <v>4306566.9397299606</v>
      </c>
      <c r="Q132" s="151">
        <f t="shared" si="24"/>
        <v>11843.059084257386</v>
      </c>
      <c r="R132" s="151">
        <f t="shared" si="25"/>
        <v>28252.372363074726</v>
      </c>
      <c r="S132" s="151">
        <f t="shared" si="34"/>
        <v>40095.431447332114</v>
      </c>
      <c r="T132" s="129">
        <f t="shared" si="26"/>
        <v>4278314.567366886</v>
      </c>
      <c r="AC132" s="150">
        <f t="shared" si="36"/>
        <v>48153</v>
      </c>
      <c r="AD132" s="124">
        <f t="shared" si="37"/>
        <v>119</v>
      </c>
      <c r="AE132" s="129">
        <f t="shared" si="38"/>
        <v>606487.41909096763</v>
      </c>
      <c r="AF132" s="151">
        <f t="shared" si="39"/>
        <v>1667.8404025001612</v>
      </c>
      <c r="AG132" s="151">
        <f t="shared" si="40"/>
        <v>4190.5995874995115</v>
      </c>
      <c r="AH132" s="151">
        <f t="shared" si="41"/>
        <v>5858.4399899996724</v>
      </c>
      <c r="AI132" s="129">
        <f t="shared" si="35"/>
        <v>602296.81950346811</v>
      </c>
    </row>
    <row r="133" spans="1:35" x14ac:dyDescent="0.3">
      <c r="A133" s="73">
        <f t="shared" si="27"/>
        <v>48183</v>
      </c>
      <c r="B133" s="74">
        <f t="shared" si="42"/>
        <v>120</v>
      </c>
      <c r="C133" s="70">
        <f t="shared" si="28"/>
        <v>4880611.3868703507</v>
      </c>
      <c r="D133" s="75">
        <f t="shared" si="29"/>
        <v>13421.681313893469</v>
      </c>
      <c r="E133" s="75">
        <f t="shared" si="30"/>
        <v>32532.190123438315</v>
      </c>
      <c r="F133" s="75">
        <f t="shared" si="31"/>
        <v>45953.871437331785</v>
      </c>
      <c r="G133" s="70">
        <f t="shared" si="23"/>
        <v>4848079.1967469128</v>
      </c>
      <c r="N133" s="150">
        <f t="shared" si="32"/>
        <v>48183</v>
      </c>
      <c r="O133" s="124">
        <f t="shared" si="43"/>
        <v>120</v>
      </c>
      <c r="P133" s="129">
        <f t="shared" si="33"/>
        <v>4278314.567366886</v>
      </c>
      <c r="Q133" s="151">
        <f t="shared" si="24"/>
        <v>11765.36506025893</v>
      </c>
      <c r="R133" s="151">
        <f t="shared" si="25"/>
        <v>28330.066387073177</v>
      </c>
      <c r="S133" s="151">
        <f t="shared" si="34"/>
        <v>40095.431447332106</v>
      </c>
      <c r="T133" s="129">
        <f t="shared" si="26"/>
        <v>4249984.5009798128</v>
      </c>
      <c r="AC133" s="150">
        <f t="shared" si="36"/>
        <v>48183</v>
      </c>
      <c r="AD133" s="124">
        <f t="shared" si="37"/>
        <v>120</v>
      </c>
      <c r="AE133" s="129">
        <f t="shared" si="38"/>
        <v>602296.81950346811</v>
      </c>
      <c r="AF133" s="151">
        <f t="shared" si="39"/>
        <v>1656.3162536345374</v>
      </c>
      <c r="AG133" s="151">
        <f t="shared" si="40"/>
        <v>4202.1237363651344</v>
      </c>
      <c r="AH133" s="151">
        <f t="shared" si="41"/>
        <v>5858.4399899996715</v>
      </c>
      <c r="AI133" s="129">
        <f t="shared" si="35"/>
        <v>598094.695767103</v>
      </c>
    </row>
    <row r="134" spans="1:35" x14ac:dyDescent="0.3">
      <c r="A134" s="73">
        <f t="shared" si="27"/>
        <v>48214</v>
      </c>
      <c r="B134" s="74">
        <f t="shared" si="42"/>
        <v>121</v>
      </c>
      <c r="C134" s="70">
        <f t="shared" si="28"/>
        <v>4848079.1967469128</v>
      </c>
      <c r="D134" s="75">
        <f t="shared" si="29"/>
        <v>13332.217791054014</v>
      </c>
      <c r="E134" s="75">
        <f t="shared" si="30"/>
        <v>32621.653646277773</v>
      </c>
      <c r="F134" s="75">
        <f t="shared" si="31"/>
        <v>45953.871437331785</v>
      </c>
      <c r="G134" s="70">
        <f t="shared" si="23"/>
        <v>4815457.5431006346</v>
      </c>
      <c r="N134" s="150">
        <f t="shared" si="32"/>
        <v>48214</v>
      </c>
      <c r="O134" s="124">
        <f t="shared" si="43"/>
        <v>121</v>
      </c>
      <c r="P134" s="129">
        <f t="shared" si="33"/>
        <v>4249984.5009798128</v>
      </c>
      <c r="Q134" s="151">
        <f t="shared" si="24"/>
        <v>11687.457377694482</v>
      </c>
      <c r="R134" s="151">
        <f t="shared" si="25"/>
        <v>28407.974069637636</v>
      </c>
      <c r="S134" s="151">
        <f t="shared" si="34"/>
        <v>40095.431447332114</v>
      </c>
      <c r="T134" s="129">
        <f t="shared" si="26"/>
        <v>4221576.5269101756</v>
      </c>
      <c r="AC134" s="150">
        <f t="shared" si="36"/>
        <v>48214</v>
      </c>
      <c r="AD134" s="124">
        <f t="shared" si="37"/>
        <v>121</v>
      </c>
      <c r="AE134" s="129">
        <f t="shared" si="38"/>
        <v>598094.695767103</v>
      </c>
      <c r="AF134" s="151">
        <f t="shared" si="39"/>
        <v>1644.7604133595337</v>
      </c>
      <c r="AG134" s="151">
        <f t="shared" si="40"/>
        <v>4213.6795766401392</v>
      </c>
      <c r="AH134" s="151">
        <f t="shared" si="41"/>
        <v>5858.4399899996733</v>
      </c>
      <c r="AI134" s="129">
        <f t="shared" si="35"/>
        <v>593881.01619046286</v>
      </c>
    </row>
    <row r="135" spans="1:35" x14ac:dyDescent="0.3">
      <c r="A135" s="73">
        <f t="shared" si="27"/>
        <v>48245</v>
      </c>
      <c r="B135" s="74">
        <f t="shared" si="42"/>
        <v>122</v>
      </c>
      <c r="C135" s="70">
        <f t="shared" si="28"/>
        <v>4815457.5431006346</v>
      </c>
      <c r="D135" s="75">
        <f t="shared" si="29"/>
        <v>13242.508243526747</v>
      </c>
      <c r="E135" s="75">
        <f t="shared" si="30"/>
        <v>32711.363193805035</v>
      </c>
      <c r="F135" s="75">
        <f t="shared" si="31"/>
        <v>45953.871437331778</v>
      </c>
      <c r="G135" s="70">
        <f t="shared" si="23"/>
        <v>4782746.1799068293</v>
      </c>
      <c r="N135" s="150">
        <f t="shared" si="32"/>
        <v>48245</v>
      </c>
      <c r="O135" s="124">
        <f t="shared" si="43"/>
        <v>122</v>
      </c>
      <c r="P135" s="129">
        <f t="shared" si="33"/>
        <v>4221576.5269101756</v>
      </c>
      <c r="Q135" s="151">
        <f t="shared" si="24"/>
        <v>11609.335449002976</v>
      </c>
      <c r="R135" s="151">
        <f t="shared" si="25"/>
        <v>28486.095998329136</v>
      </c>
      <c r="S135" s="151">
        <f t="shared" si="34"/>
        <v>40095.431447332114</v>
      </c>
      <c r="T135" s="129">
        <f t="shared" si="26"/>
        <v>4193090.4309118465</v>
      </c>
      <c r="AC135" s="150">
        <f t="shared" si="36"/>
        <v>48245</v>
      </c>
      <c r="AD135" s="124">
        <f t="shared" si="37"/>
        <v>122</v>
      </c>
      <c r="AE135" s="129">
        <f t="shared" si="38"/>
        <v>593881.01619046286</v>
      </c>
      <c r="AF135" s="151">
        <f t="shared" si="39"/>
        <v>1633.1727945237726</v>
      </c>
      <c r="AG135" s="151">
        <f t="shared" si="40"/>
        <v>4225.2671954758989</v>
      </c>
      <c r="AH135" s="151">
        <f t="shared" si="41"/>
        <v>5858.4399899996715</v>
      </c>
      <c r="AI135" s="129">
        <f t="shared" si="35"/>
        <v>589655.74899498699</v>
      </c>
    </row>
    <row r="136" spans="1:35" x14ac:dyDescent="0.3">
      <c r="A136" s="73">
        <f t="shared" si="27"/>
        <v>48274</v>
      </c>
      <c r="B136" s="74">
        <f t="shared" si="42"/>
        <v>123</v>
      </c>
      <c r="C136" s="70">
        <f t="shared" si="28"/>
        <v>4782746.1799068293</v>
      </c>
      <c r="D136" s="75">
        <f t="shared" si="29"/>
        <v>13152.551994743784</v>
      </c>
      <c r="E136" s="75">
        <f t="shared" si="30"/>
        <v>32801.319442587999</v>
      </c>
      <c r="F136" s="75">
        <f t="shared" si="31"/>
        <v>45953.871437331785</v>
      </c>
      <c r="G136" s="70">
        <f t="shared" si="23"/>
        <v>4749944.8604642414</v>
      </c>
      <c r="N136" s="150">
        <f t="shared" si="32"/>
        <v>48274</v>
      </c>
      <c r="O136" s="124">
        <f t="shared" si="43"/>
        <v>123</v>
      </c>
      <c r="P136" s="129">
        <f t="shared" si="33"/>
        <v>4193090.4309118465</v>
      </c>
      <c r="Q136" s="151">
        <f t="shared" si="24"/>
        <v>11530.998685007569</v>
      </c>
      <c r="R136" s="151">
        <f t="shared" si="25"/>
        <v>28564.432762324544</v>
      </c>
      <c r="S136" s="151">
        <f t="shared" si="34"/>
        <v>40095.431447332114</v>
      </c>
      <c r="T136" s="129">
        <f t="shared" si="26"/>
        <v>4164525.9981495221</v>
      </c>
      <c r="AC136" s="150">
        <f t="shared" si="36"/>
        <v>48274</v>
      </c>
      <c r="AD136" s="124">
        <f t="shared" si="37"/>
        <v>123</v>
      </c>
      <c r="AE136" s="129">
        <f t="shared" si="38"/>
        <v>589655.74899498699</v>
      </c>
      <c r="AF136" s="151">
        <f t="shared" si="39"/>
        <v>1621.553309736214</v>
      </c>
      <c r="AG136" s="151">
        <f t="shared" si="40"/>
        <v>4236.8866802634584</v>
      </c>
      <c r="AH136" s="151">
        <f t="shared" si="41"/>
        <v>5858.4399899996724</v>
      </c>
      <c r="AI136" s="129">
        <f t="shared" si="35"/>
        <v>585418.86231472355</v>
      </c>
    </row>
    <row r="137" spans="1:35" x14ac:dyDescent="0.3">
      <c r="A137" s="73">
        <f t="shared" si="27"/>
        <v>48305</v>
      </c>
      <c r="B137" s="74">
        <f t="shared" si="42"/>
        <v>124</v>
      </c>
      <c r="C137" s="70">
        <f t="shared" si="28"/>
        <v>4749944.8604642414</v>
      </c>
      <c r="D137" s="75">
        <f t="shared" si="29"/>
        <v>13062.34836627667</v>
      </c>
      <c r="E137" s="75">
        <f t="shared" si="30"/>
        <v>32891.523071055119</v>
      </c>
      <c r="F137" s="75">
        <f t="shared" si="31"/>
        <v>45953.871437331793</v>
      </c>
      <c r="G137" s="70">
        <f t="shared" si="23"/>
        <v>4717053.3373931861</v>
      </c>
      <c r="N137" s="150">
        <f t="shared" si="32"/>
        <v>48305</v>
      </c>
      <c r="O137" s="124">
        <f t="shared" si="43"/>
        <v>124</v>
      </c>
      <c r="P137" s="129">
        <f t="shared" si="33"/>
        <v>4164525.9981495221</v>
      </c>
      <c r="Q137" s="151">
        <f t="shared" si="24"/>
        <v>11452.446494911179</v>
      </c>
      <c r="R137" s="151">
        <f t="shared" si="25"/>
        <v>28642.984952420931</v>
      </c>
      <c r="S137" s="151">
        <f t="shared" si="34"/>
        <v>40095.431447332114</v>
      </c>
      <c r="T137" s="129">
        <f t="shared" si="26"/>
        <v>4135883.0131971012</v>
      </c>
      <c r="AC137" s="150">
        <f t="shared" si="36"/>
        <v>48305</v>
      </c>
      <c r="AD137" s="124">
        <f t="shared" si="37"/>
        <v>124</v>
      </c>
      <c r="AE137" s="129">
        <f t="shared" si="38"/>
        <v>585418.86231472355</v>
      </c>
      <c r="AF137" s="151">
        <f t="shared" si="39"/>
        <v>1609.90187136549</v>
      </c>
      <c r="AG137" s="151">
        <f t="shared" si="40"/>
        <v>4248.538118634182</v>
      </c>
      <c r="AH137" s="151">
        <f t="shared" si="41"/>
        <v>5858.4399899996715</v>
      </c>
      <c r="AI137" s="129">
        <f t="shared" si="35"/>
        <v>581170.32419608941</v>
      </c>
    </row>
    <row r="138" spans="1:35" x14ac:dyDescent="0.3">
      <c r="A138" s="73">
        <f t="shared" si="27"/>
        <v>48335</v>
      </c>
      <c r="B138" s="74">
        <f t="shared" si="42"/>
        <v>125</v>
      </c>
      <c r="C138" s="70">
        <f t="shared" si="28"/>
        <v>4717053.3373931861</v>
      </c>
      <c r="D138" s="75">
        <f t="shared" si="29"/>
        <v>12971.896677831266</v>
      </c>
      <c r="E138" s="75">
        <f t="shared" si="30"/>
        <v>32981.974759500517</v>
      </c>
      <c r="F138" s="75">
        <f t="shared" si="31"/>
        <v>45953.871437331785</v>
      </c>
      <c r="G138" s="70">
        <f t="shared" si="23"/>
        <v>4684071.3626336856</v>
      </c>
      <c r="N138" s="150">
        <f t="shared" si="32"/>
        <v>48335</v>
      </c>
      <c r="O138" s="124">
        <f t="shared" si="43"/>
        <v>125</v>
      </c>
      <c r="P138" s="129">
        <f t="shared" si="33"/>
        <v>4135883.0131971012</v>
      </c>
      <c r="Q138" s="151">
        <f t="shared" si="24"/>
        <v>11373.678286292019</v>
      </c>
      <c r="R138" s="151">
        <f t="shared" si="25"/>
        <v>28721.753161040091</v>
      </c>
      <c r="S138" s="151">
        <f t="shared" si="34"/>
        <v>40095.431447332114</v>
      </c>
      <c r="T138" s="129">
        <f t="shared" si="26"/>
        <v>4107161.2600360611</v>
      </c>
      <c r="AC138" s="150">
        <f t="shared" si="36"/>
        <v>48335</v>
      </c>
      <c r="AD138" s="124">
        <f t="shared" si="37"/>
        <v>125</v>
      </c>
      <c r="AE138" s="129">
        <f t="shared" si="38"/>
        <v>581170.32419608941</v>
      </c>
      <c r="AF138" s="151">
        <f t="shared" si="39"/>
        <v>1598.2183915392457</v>
      </c>
      <c r="AG138" s="151">
        <f t="shared" si="40"/>
        <v>4260.2215984604272</v>
      </c>
      <c r="AH138" s="151">
        <f t="shared" si="41"/>
        <v>5858.4399899996733</v>
      </c>
      <c r="AI138" s="129">
        <f t="shared" si="35"/>
        <v>576910.10259762895</v>
      </c>
    </row>
    <row r="139" spans="1:35" x14ac:dyDescent="0.3">
      <c r="A139" s="73">
        <f t="shared" si="27"/>
        <v>48366</v>
      </c>
      <c r="B139" s="74">
        <f t="shared" si="42"/>
        <v>126</v>
      </c>
      <c r="C139" s="70">
        <f t="shared" si="28"/>
        <v>4684071.3626336856</v>
      </c>
      <c r="D139" s="75">
        <f t="shared" si="29"/>
        <v>12881.196247242638</v>
      </c>
      <c r="E139" s="75">
        <f t="shared" si="30"/>
        <v>33072.675190089147</v>
      </c>
      <c r="F139" s="75">
        <f t="shared" si="31"/>
        <v>45953.871437331785</v>
      </c>
      <c r="G139" s="70">
        <f t="shared" si="23"/>
        <v>4650998.6874435963</v>
      </c>
      <c r="N139" s="150">
        <f t="shared" si="32"/>
        <v>48366</v>
      </c>
      <c r="O139" s="124">
        <f t="shared" si="43"/>
        <v>126</v>
      </c>
      <c r="P139" s="129">
        <f t="shared" si="33"/>
        <v>4107161.2600360611</v>
      </c>
      <c r="Q139" s="151">
        <f t="shared" si="24"/>
        <v>11294.693465099161</v>
      </c>
      <c r="R139" s="151">
        <f t="shared" si="25"/>
        <v>28800.737982232949</v>
      </c>
      <c r="S139" s="151">
        <f t="shared" si="34"/>
        <v>40095.431447332114</v>
      </c>
      <c r="T139" s="129">
        <f t="shared" si="26"/>
        <v>4078360.522053828</v>
      </c>
      <c r="AC139" s="150">
        <f t="shared" si="36"/>
        <v>48366</v>
      </c>
      <c r="AD139" s="124">
        <f t="shared" si="37"/>
        <v>126</v>
      </c>
      <c r="AE139" s="129">
        <f t="shared" si="38"/>
        <v>576910.10259762895</v>
      </c>
      <c r="AF139" s="151">
        <f t="shared" si="39"/>
        <v>1586.5027821434799</v>
      </c>
      <c r="AG139" s="151">
        <f t="shared" si="40"/>
        <v>4271.9372078561928</v>
      </c>
      <c r="AH139" s="151">
        <f t="shared" si="41"/>
        <v>5858.4399899996724</v>
      </c>
      <c r="AI139" s="129">
        <f t="shared" si="35"/>
        <v>572638.16538977274</v>
      </c>
    </row>
    <row r="140" spans="1:35" x14ac:dyDescent="0.3">
      <c r="A140" s="73">
        <f t="shared" si="27"/>
        <v>48396</v>
      </c>
      <c r="B140" s="74">
        <f t="shared" si="42"/>
        <v>127</v>
      </c>
      <c r="C140" s="70">
        <f t="shared" si="28"/>
        <v>4650998.6874435963</v>
      </c>
      <c r="D140" s="75">
        <f t="shared" si="29"/>
        <v>12790.246390469896</v>
      </c>
      <c r="E140" s="75">
        <f t="shared" si="30"/>
        <v>33163.625046861889</v>
      </c>
      <c r="F140" s="75">
        <f t="shared" si="31"/>
        <v>45953.871437331785</v>
      </c>
      <c r="G140" s="70">
        <f t="shared" si="23"/>
        <v>4617835.062396734</v>
      </c>
      <c r="N140" s="150">
        <f t="shared" si="32"/>
        <v>48396</v>
      </c>
      <c r="O140" s="124">
        <f t="shared" si="43"/>
        <v>127</v>
      </c>
      <c r="P140" s="129">
        <f t="shared" si="33"/>
        <v>4078360.522053828</v>
      </c>
      <c r="Q140" s="151">
        <f t="shared" si="24"/>
        <v>11215.49143564802</v>
      </c>
      <c r="R140" s="151">
        <f t="shared" si="25"/>
        <v>28879.940011684095</v>
      </c>
      <c r="S140" s="151">
        <f t="shared" si="34"/>
        <v>40095.431447332114</v>
      </c>
      <c r="T140" s="129">
        <f t="shared" si="26"/>
        <v>4049480.5820421437</v>
      </c>
      <c r="AC140" s="150">
        <f t="shared" si="36"/>
        <v>48396</v>
      </c>
      <c r="AD140" s="124">
        <f t="shared" si="37"/>
        <v>127</v>
      </c>
      <c r="AE140" s="129">
        <f t="shared" si="38"/>
        <v>572638.16538977274</v>
      </c>
      <c r="AF140" s="151">
        <f t="shared" si="39"/>
        <v>1574.7549548218751</v>
      </c>
      <c r="AG140" s="151">
        <f t="shared" si="40"/>
        <v>4283.6850351777975</v>
      </c>
      <c r="AH140" s="151">
        <f t="shared" si="41"/>
        <v>5858.4399899996724</v>
      </c>
      <c r="AI140" s="129">
        <f t="shared" si="35"/>
        <v>568354.480354595</v>
      </c>
    </row>
    <row r="141" spans="1:35" x14ac:dyDescent="0.3">
      <c r="A141" s="73">
        <f t="shared" si="27"/>
        <v>48427</v>
      </c>
      <c r="B141" s="74">
        <f t="shared" si="42"/>
        <v>128</v>
      </c>
      <c r="C141" s="70">
        <f t="shared" si="28"/>
        <v>4617835.062396734</v>
      </c>
      <c r="D141" s="75">
        <f t="shared" si="29"/>
        <v>12699.046421591021</v>
      </c>
      <c r="E141" s="75">
        <f t="shared" si="30"/>
        <v>33254.82501574076</v>
      </c>
      <c r="F141" s="75">
        <f t="shared" si="31"/>
        <v>45953.871437331778</v>
      </c>
      <c r="G141" s="70">
        <f t="shared" si="23"/>
        <v>4584580.2373809936</v>
      </c>
      <c r="N141" s="150">
        <f t="shared" si="32"/>
        <v>48427</v>
      </c>
      <c r="O141" s="124">
        <f t="shared" si="43"/>
        <v>128</v>
      </c>
      <c r="P141" s="129">
        <f t="shared" si="33"/>
        <v>4049480.5820421437</v>
      </c>
      <c r="Q141" s="151">
        <f t="shared" si="24"/>
        <v>11136.071600615887</v>
      </c>
      <c r="R141" s="151">
        <f t="shared" si="25"/>
        <v>28959.359846716223</v>
      </c>
      <c r="S141" s="151">
        <f t="shared" si="34"/>
        <v>40095.431447332114</v>
      </c>
      <c r="T141" s="129">
        <f t="shared" si="26"/>
        <v>4020521.2221954274</v>
      </c>
      <c r="AC141" s="150">
        <f t="shared" si="36"/>
        <v>48427</v>
      </c>
      <c r="AD141" s="124">
        <f t="shared" si="37"/>
        <v>128</v>
      </c>
      <c r="AE141" s="129">
        <f t="shared" si="38"/>
        <v>568354.480354595</v>
      </c>
      <c r="AF141" s="151">
        <f t="shared" si="39"/>
        <v>1562.974820975136</v>
      </c>
      <c r="AG141" s="151">
        <f t="shared" si="40"/>
        <v>4295.4651690245364</v>
      </c>
      <c r="AH141" s="151">
        <f t="shared" si="41"/>
        <v>5858.4399899996724</v>
      </c>
      <c r="AI141" s="129">
        <f t="shared" si="35"/>
        <v>564059.01518557046</v>
      </c>
    </row>
    <row r="142" spans="1:35" x14ac:dyDescent="0.3">
      <c r="A142" s="73">
        <f t="shared" si="27"/>
        <v>48458</v>
      </c>
      <c r="B142" s="74">
        <f t="shared" si="42"/>
        <v>129</v>
      </c>
      <c r="C142" s="70">
        <f t="shared" si="28"/>
        <v>4584580.2373809936</v>
      </c>
      <c r="D142" s="75">
        <f t="shared" si="29"/>
        <v>12607.595652797738</v>
      </c>
      <c r="E142" s="75">
        <f t="shared" si="30"/>
        <v>33346.275784534046</v>
      </c>
      <c r="F142" s="75">
        <f t="shared" si="31"/>
        <v>45953.871437331785</v>
      </c>
      <c r="G142" s="70">
        <f t="shared" ref="G142:G205" si="44">IF(B142="","",SUM(C142)-SUM(E142))</f>
        <v>4551233.9615964592</v>
      </c>
      <c r="N142" s="150">
        <f t="shared" si="32"/>
        <v>48458</v>
      </c>
      <c r="O142" s="124">
        <f t="shared" si="43"/>
        <v>129</v>
      </c>
      <c r="P142" s="129">
        <f t="shared" si="33"/>
        <v>4020521.2221954274</v>
      </c>
      <c r="Q142" s="151">
        <f t="shared" ref="Q142:Q205" si="45">IF(O142="","",IPMT($R$10/12,O142,$R$7,-$R$8,$R$9,0))</f>
        <v>11056.43336103742</v>
      </c>
      <c r="R142" s="151">
        <f t="shared" ref="R142:R205" si="46">IF(O142="","",PPMT($R$10/12,O142,$R$7,-$R$8,$R$9,0))</f>
        <v>29038.998086294694</v>
      </c>
      <c r="S142" s="151">
        <f t="shared" si="34"/>
        <v>40095.431447332114</v>
      </c>
      <c r="T142" s="129">
        <f t="shared" ref="T142:T205" si="47">IF(O142="","",SUM(P142)-SUM(R142))</f>
        <v>3991482.2241091328</v>
      </c>
      <c r="AC142" s="150">
        <f t="shared" si="36"/>
        <v>48458</v>
      </c>
      <c r="AD142" s="124">
        <f t="shared" si="37"/>
        <v>129</v>
      </c>
      <c r="AE142" s="129">
        <f t="shared" si="38"/>
        <v>564059.01518557046</v>
      </c>
      <c r="AF142" s="151">
        <f t="shared" si="39"/>
        <v>1551.162291760319</v>
      </c>
      <c r="AG142" s="151">
        <f t="shared" si="40"/>
        <v>4307.2776982393543</v>
      </c>
      <c r="AH142" s="151">
        <f t="shared" si="41"/>
        <v>5858.4399899996733</v>
      </c>
      <c r="AI142" s="129">
        <f t="shared" si="35"/>
        <v>559751.73748733115</v>
      </c>
    </row>
    <row r="143" spans="1:35" x14ac:dyDescent="0.3">
      <c r="A143" s="73">
        <f t="shared" ref="A143:A206" si="48">IF(B143="","",EDATE(A142,1))</f>
        <v>48488</v>
      </c>
      <c r="B143" s="74">
        <f t="shared" si="42"/>
        <v>130</v>
      </c>
      <c r="C143" s="70">
        <f t="shared" ref="C143:C206" si="49">IF(B143="","",G142)</f>
        <v>4551233.9615964592</v>
      </c>
      <c r="D143" s="75">
        <f t="shared" ref="D143:D206" si="50">IF(B143="","",IPMT($E$10/12,B143,$E$7,-$E$8,$E$9,0))</f>
        <v>12515.893394390268</v>
      </c>
      <c r="E143" s="75">
        <f t="shared" ref="E143:E206" si="51">IF(B143="","",PPMT($E$10/12,B143,$E$7,-$E$8,$E$9,0))</f>
        <v>33437.978042941519</v>
      </c>
      <c r="F143" s="75">
        <f t="shared" ref="F143:F206" si="52">IF(B143="","",SUM(D143:E143))</f>
        <v>45953.871437331785</v>
      </c>
      <c r="G143" s="70">
        <f t="shared" si="44"/>
        <v>4517795.9835535176</v>
      </c>
      <c r="N143" s="150">
        <f t="shared" ref="N143:N206" si="53">IF(O143="","",EDATE(N142,1))</f>
        <v>48488</v>
      </c>
      <c r="O143" s="124">
        <f t="shared" si="43"/>
        <v>130</v>
      </c>
      <c r="P143" s="129">
        <f t="shared" ref="P143:P206" si="54">IF(O143="","",T142)</f>
        <v>3991482.2241091328</v>
      </c>
      <c r="Q143" s="151">
        <f t="shared" si="45"/>
        <v>10976.57611630011</v>
      </c>
      <c r="R143" s="151">
        <f t="shared" si="46"/>
        <v>29118.855331032006</v>
      </c>
      <c r="S143" s="151">
        <f t="shared" ref="S143:S206" si="55">IF(O143="","",SUM(Q143:R143))</f>
        <v>40095.431447332114</v>
      </c>
      <c r="T143" s="129">
        <f t="shared" si="47"/>
        <v>3962363.3687781007</v>
      </c>
      <c r="AC143" s="150">
        <f t="shared" si="36"/>
        <v>48488</v>
      </c>
      <c r="AD143" s="124">
        <f t="shared" si="37"/>
        <v>130</v>
      </c>
      <c r="AE143" s="129">
        <f t="shared" si="38"/>
        <v>559751.73748733115</v>
      </c>
      <c r="AF143" s="151">
        <f t="shared" si="39"/>
        <v>1539.3172780901605</v>
      </c>
      <c r="AG143" s="151">
        <f t="shared" si="40"/>
        <v>4319.122711909512</v>
      </c>
      <c r="AH143" s="151">
        <f t="shared" si="41"/>
        <v>5858.4399899996724</v>
      </c>
      <c r="AI143" s="129">
        <f t="shared" ref="AI143:AI206" si="56">IF(AD143="","",SUM(AE143)-SUM(AG143))</f>
        <v>555432.61477542168</v>
      </c>
    </row>
    <row r="144" spans="1:35" x14ac:dyDescent="0.3">
      <c r="A144" s="73">
        <f t="shared" si="48"/>
        <v>48519</v>
      </c>
      <c r="B144" s="74">
        <f t="shared" si="42"/>
        <v>131</v>
      </c>
      <c r="C144" s="70">
        <f t="shared" si="49"/>
        <v>4517795.9835535176</v>
      </c>
      <c r="D144" s="75">
        <f t="shared" si="50"/>
        <v>12423.93895477218</v>
      </c>
      <c r="E144" s="75">
        <f t="shared" si="51"/>
        <v>33529.932482559612</v>
      </c>
      <c r="F144" s="75">
        <f t="shared" si="52"/>
        <v>45953.871437331793</v>
      </c>
      <c r="G144" s="70">
        <f t="shared" si="44"/>
        <v>4484266.0510709584</v>
      </c>
      <c r="N144" s="150">
        <f t="shared" si="53"/>
        <v>48519</v>
      </c>
      <c r="O144" s="124">
        <f t="shared" si="43"/>
        <v>131</v>
      </c>
      <c r="P144" s="129">
        <f t="shared" si="54"/>
        <v>3962363.3687781007</v>
      </c>
      <c r="Q144" s="151">
        <f t="shared" si="45"/>
        <v>10896.499264139771</v>
      </c>
      <c r="R144" s="151">
        <f t="shared" si="46"/>
        <v>29198.932183192348</v>
      </c>
      <c r="S144" s="151">
        <f t="shared" si="55"/>
        <v>40095.431447332121</v>
      </c>
      <c r="T144" s="129">
        <f t="shared" si="47"/>
        <v>3933164.4365949081</v>
      </c>
      <c r="AC144" s="150">
        <f t="shared" ref="AC144:AC207" si="57">IF(AD144="","",EDATE(AC143,1))</f>
        <v>48519</v>
      </c>
      <c r="AD144" s="124">
        <f t="shared" ref="AD144:AD207" si="58">IF(AD143="","",IF(SUM(AD143)+1&lt;=$E$7,SUM(AD143)+1,""))</f>
        <v>131</v>
      </c>
      <c r="AE144" s="129">
        <f t="shared" ref="AE144:AE207" si="59">AI143</f>
        <v>555432.61477542168</v>
      </c>
      <c r="AF144" s="151">
        <f t="shared" ref="AF144:AF207" si="60">IF(AD144="","",IPMT($AG$10/12,AD144,$AG$7,-$AG$8,$AG$9,0))</f>
        <v>1527.4396906324091</v>
      </c>
      <c r="AG144" s="151">
        <f t="shared" ref="AG144:AG207" si="61">IF(AD144="","",PPMT($AG$10/12,AD144,$AG$7,-$AG$8,$AG$9,0))</f>
        <v>4331.0002993672633</v>
      </c>
      <c r="AH144" s="151">
        <f t="shared" ref="AH144:AH207" si="62">IF(AD144="","",SUM(AF144:AG144))</f>
        <v>5858.4399899996724</v>
      </c>
      <c r="AI144" s="129">
        <f t="shared" si="56"/>
        <v>551101.61447605444</v>
      </c>
    </row>
    <row r="145" spans="1:35" x14ac:dyDescent="0.3">
      <c r="A145" s="73">
        <f t="shared" si="48"/>
        <v>48549</v>
      </c>
      <c r="B145" s="74">
        <f t="shared" ref="B145:B208" si="63">IF(B144="","",IF(SUM(B144)+1&lt;=$R$7,SUM(B144)+1,""))</f>
        <v>132</v>
      </c>
      <c r="C145" s="70">
        <f t="shared" si="49"/>
        <v>4484266.0510709584</v>
      </c>
      <c r="D145" s="75">
        <f t="shared" si="50"/>
        <v>12331.731640445139</v>
      </c>
      <c r="E145" s="75">
        <f t="shared" si="51"/>
        <v>33622.139796886651</v>
      </c>
      <c r="F145" s="75">
        <f t="shared" si="52"/>
        <v>45953.871437331793</v>
      </c>
      <c r="G145" s="70">
        <f t="shared" si="44"/>
        <v>4450643.9112740718</v>
      </c>
      <c r="N145" s="150">
        <f t="shared" si="53"/>
        <v>48549</v>
      </c>
      <c r="O145" s="124">
        <f t="shared" ref="O145:O208" si="64">IF(O144="","",IF(SUM(O144)+1&lt;=$R$7,SUM(O144)+1,""))</f>
        <v>132</v>
      </c>
      <c r="P145" s="129">
        <f t="shared" si="54"/>
        <v>3933164.4365949081</v>
      </c>
      <c r="Q145" s="151">
        <f t="shared" si="45"/>
        <v>10816.202200635989</v>
      </c>
      <c r="R145" s="151">
        <f t="shared" si="46"/>
        <v>29279.229246696123</v>
      </c>
      <c r="S145" s="151">
        <f t="shared" si="55"/>
        <v>40095.431447332114</v>
      </c>
      <c r="T145" s="129">
        <f t="shared" si="47"/>
        <v>3903885.2073482121</v>
      </c>
      <c r="AC145" s="150">
        <f t="shared" si="57"/>
        <v>48549</v>
      </c>
      <c r="AD145" s="124">
        <f t="shared" si="58"/>
        <v>132</v>
      </c>
      <c r="AE145" s="129">
        <f t="shared" si="59"/>
        <v>551101.61447605444</v>
      </c>
      <c r="AF145" s="151">
        <f t="shared" si="60"/>
        <v>1515.5294398091492</v>
      </c>
      <c r="AG145" s="151">
        <f t="shared" si="61"/>
        <v>4342.9105501905233</v>
      </c>
      <c r="AH145" s="151">
        <f t="shared" si="62"/>
        <v>5858.4399899996724</v>
      </c>
      <c r="AI145" s="129">
        <f t="shared" si="56"/>
        <v>546758.70392586396</v>
      </c>
    </row>
    <row r="146" spans="1:35" x14ac:dyDescent="0.3">
      <c r="A146" s="73">
        <f t="shared" si="48"/>
        <v>48580</v>
      </c>
      <c r="B146" s="74">
        <f t="shared" si="63"/>
        <v>133</v>
      </c>
      <c r="C146" s="70">
        <f t="shared" si="49"/>
        <v>4450643.9112740718</v>
      </c>
      <c r="D146" s="75">
        <f t="shared" si="50"/>
        <v>12239.270756003703</v>
      </c>
      <c r="E146" s="75">
        <f t="shared" si="51"/>
        <v>33714.600681328084</v>
      </c>
      <c r="F146" s="75">
        <f t="shared" si="52"/>
        <v>45953.871437331785</v>
      </c>
      <c r="G146" s="70">
        <f t="shared" si="44"/>
        <v>4416929.3105927436</v>
      </c>
      <c r="N146" s="150">
        <f t="shared" si="53"/>
        <v>48580</v>
      </c>
      <c r="O146" s="124">
        <f t="shared" si="64"/>
        <v>133</v>
      </c>
      <c r="P146" s="129">
        <f t="shared" si="54"/>
        <v>3903885.2073482121</v>
      </c>
      <c r="Q146" s="151">
        <f t="shared" si="45"/>
        <v>10735.684320207578</v>
      </c>
      <c r="R146" s="151">
        <f t="shared" si="46"/>
        <v>29359.747127124538</v>
      </c>
      <c r="S146" s="151">
        <f t="shared" si="55"/>
        <v>40095.431447332114</v>
      </c>
      <c r="T146" s="129">
        <f t="shared" si="47"/>
        <v>3874525.4602210876</v>
      </c>
      <c r="AC146" s="150">
        <f t="shared" si="57"/>
        <v>48580</v>
      </c>
      <c r="AD146" s="124">
        <f t="shared" si="58"/>
        <v>133</v>
      </c>
      <c r="AE146" s="129">
        <f t="shared" si="59"/>
        <v>546758.70392586396</v>
      </c>
      <c r="AF146" s="151">
        <f t="shared" si="60"/>
        <v>1503.5864357961257</v>
      </c>
      <c r="AG146" s="151">
        <f t="shared" si="61"/>
        <v>4354.8535542035479</v>
      </c>
      <c r="AH146" s="151">
        <f t="shared" si="62"/>
        <v>5858.4399899996733</v>
      </c>
      <c r="AI146" s="129">
        <f t="shared" si="56"/>
        <v>542403.85037166043</v>
      </c>
    </row>
    <row r="147" spans="1:35" x14ac:dyDescent="0.3">
      <c r="A147" s="73">
        <f t="shared" si="48"/>
        <v>48611</v>
      </c>
      <c r="B147" s="74">
        <f t="shared" si="63"/>
        <v>134</v>
      </c>
      <c r="C147" s="70">
        <f t="shared" si="49"/>
        <v>4416929.3105927436</v>
      </c>
      <c r="D147" s="75">
        <f t="shared" si="50"/>
        <v>12146.555604130048</v>
      </c>
      <c r="E147" s="75">
        <f t="shared" si="51"/>
        <v>33807.315833201734</v>
      </c>
      <c r="F147" s="75">
        <f t="shared" si="52"/>
        <v>45953.871437331778</v>
      </c>
      <c r="G147" s="70">
        <f t="shared" si="44"/>
        <v>4383121.9947595419</v>
      </c>
      <c r="N147" s="150">
        <f t="shared" si="53"/>
        <v>48611</v>
      </c>
      <c r="O147" s="124">
        <f t="shared" si="64"/>
        <v>134</v>
      </c>
      <c r="P147" s="129">
        <f t="shared" si="54"/>
        <v>3874525.4602210876</v>
      </c>
      <c r="Q147" s="151">
        <f t="shared" si="45"/>
        <v>10654.945015607984</v>
      </c>
      <c r="R147" s="151">
        <f t="shared" si="46"/>
        <v>29440.48643172413</v>
      </c>
      <c r="S147" s="151">
        <f t="shared" si="55"/>
        <v>40095.431447332114</v>
      </c>
      <c r="T147" s="129">
        <f t="shared" si="47"/>
        <v>3845084.9737893636</v>
      </c>
      <c r="AC147" s="150">
        <f t="shared" si="57"/>
        <v>48611</v>
      </c>
      <c r="AD147" s="124">
        <f t="shared" si="58"/>
        <v>134</v>
      </c>
      <c r="AE147" s="129">
        <f t="shared" si="59"/>
        <v>542403.85037166043</v>
      </c>
      <c r="AF147" s="151">
        <f t="shared" si="60"/>
        <v>1491.6105885220654</v>
      </c>
      <c r="AG147" s="151">
        <f t="shared" si="61"/>
        <v>4366.8294014776066</v>
      </c>
      <c r="AH147" s="151">
        <f t="shared" si="62"/>
        <v>5858.4399899996715</v>
      </c>
      <c r="AI147" s="129">
        <f t="shared" si="56"/>
        <v>538037.02097018284</v>
      </c>
    </row>
    <row r="148" spans="1:35" x14ac:dyDescent="0.3">
      <c r="A148" s="73">
        <f t="shared" si="48"/>
        <v>48639</v>
      </c>
      <c r="B148" s="74">
        <f t="shared" si="63"/>
        <v>135</v>
      </c>
      <c r="C148" s="70">
        <f t="shared" si="49"/>
        <v>4383121.9947595419</v>
      </c>
      <c r="D148" s="75">
        <f t="shared" si="50"/>
        <v>12053.585485588745</v>
      </c>
      <c r="E148" s="75">
        <f t="shared" si="51"/>
        <v>33900.285951743041</v>
      </c>
      <c r="F148" s="75">
        <f t="shared" si="52"/>
        <v>45953.871437331785</v>
      </c>
      <c r="G148" s="70">
        <f t="shared" si="44"/>
        <v>4349221.708807799</v>
      </c>
      <c r="N148" s="150">
        <f t="shared" si="53"/>
        <v>48639</v>
      </c>
      <c r="O148" s="124">
        <f t="shared" si="64"/>
        <v>135</v>
      </c>
      <c r="P148" s="129">
        <f t="shared" si="54"/>
        <v>3845084.9737893636</v>
      </c>
      <c r="Q148" s="151">
        <f t="shared" si="45"/>
        <v>10573.983677920742</v>
      </c>
      <c r="R148" s="151">
        <f t="shared" si="46"/>
        <v>29521.44776941137</v>
      </c>
      <c r="S148" s="151">
        <f t="shared" si="55"/>
        <v>40095.431447332114</v>
      </c>
      <c r="T148" s="129">
        <f t="shared" si="47"/>
        <v>3815563.5260199523</v>
      </c>
      <c r="AC148" s="150">
        <f t="shared" si="57"/>
        <v>48639</v>
      </c>
      <c r="AD148" s="124">
        <f t="shared" si="58"/>
        <v>135</v>
      </c>
      <c r="AE148" s="129">
        <f t="shared" si="59"/>
        <v>538037.02097018284</v>
      </c>
      <c r="AF148" s="151">
        <f t="shared" si="60"/>
        <v>1479.601807668002</v>
      </c>
      <c r="AG148" s="151">
        <f t="shared" si="61"/>
        <v>4378.8381823316704</v>
      </c>
      <c r="AH148" s="151">
        <f t="shared" si="62"/>
        <v>5858.4399899996724</v>
      </c>
      <c r="AI148" s="129">
        <f t="shared" si="56"/>
        <v>533658.1827878512</v>
      </c>
    </row>
    <row r="149" spans="1:35" x14ac:dyDescent="0.3">
      <c r="A149" s="73">
        <f t="shared" si="48"/>
        <v>48670</v>
      </c>
      <c r="B149" s="74">
        <f t="shared" si="63"/>
        <v>136</v>
      </c>
      <c r="C149" s="70">
        <f t="shared" si="49"/>
        <v>4349221.708807799</v>
      </c>
      <c r="D149" s="75">
        <f t="shared" si="50"/>
        <v>11960.359699221452</v>
      </c>
      <c r="E149" s="75">
        <f t="shared" si="51"/>
        <v>33993.511738110334</v>
      </c>
      <c r="F149" s="75">
        <f t="shared" si="52"/>
        <v>45953.871437331785</v>
      </c>
      <c r="G149" s="70">
        <f t="shared" si="44"/>
        <v>4315228.1970696887</v>
      </c>
      <c r="N149" s="150">
        <f t="shared" si="53"/>
        <v>48670</v>
      </c>
      <c r="O149" s="124">
        <f t="shared" si="64"/>
        <v>136</v>
      </c>
      <c r="P149" s="129">
        <f t="shared" si="54"/>
        <v>3815563.5260199523</v>
      </c>
      <c r="Q149" s="151">
        <f t="shared" si="45"/>
        <v>10492.799696554861</v>
      </c>
      <c r="R149" s="151">
        <f t="shared" si="46"/>
        <v>29602.631750777251</v>
      </c>
      <c r="S149" s="151">
        <f t="shared" si="55"/>
        <v>40095.431447332114</v>
      </c>
      <c r="T149" s="129">
        <f t="shared" si="47"/>
        <v>3785960.8942691749</v>
      </c>
      <c r="AC149" s="150">
        <f t="shared" si="57"/>
        <v>48670</v>
      </c>
      <c r="AD149" s="124">
        <f t="shared" si="58"/>
        <v>136</v>
      </c>
      <c r="AE149" s="129">
        <f t="shared" si="59"/>
        <v>533658.1827878512</v>
      </c>
      <c r="AF149" s="151">
        <f t="shared" si="60"/>
        <v>1467.56000266659</v>
      </c>
      <c r="AG149" s="151">
        <f t="shared" si="61"/>
        <v>4390.8799873330818</v>
      </c>
      <c r="AH149" s="151">
        <f t="shared" si="62"/>
        <v>5858.4399899996715</v>
      </c>
      <c r="AI149" s="129">
        <f t="shared" si="56"/>
        <v>529267.30280051811</v>
      </c>
    </row>
    <row r="150" spans="1:35" x14ac:dyDescent="0.3">
      <c r="A150" s="73">
        <f t="shared" si="48"/>
        <v>48700</v>
      </c>
      <c r="B150" s="74">
        <f t="shared" si="63"/>
        <v>137</v>
      </c>
      <c r="C150" s="70">
        <f t="shared" si="49"/>
        <v>4315228.1970696887</v>
      </c>
      <c r="D150" s="75">
        <f t="shared" si="50"/>
        <v>11866.877541941645</v>
      </c>
      <c r="E150" s="75">
        <f t="shared" si="51"/>
        <v>34086.993895390136</v>
      </c>
      <c r="F150" s="75">
        <f t="shared" si="52"/>
        <v>45953.871437331778</v>
      </c>
      <c r="G150" s="70">
        <f t="shared" si="44"/>
        <v>4281141.2031742986</v>
      </c>
      <c r="N150" s="150">
        <f t="shared" si="53"/>
        <v>48700</v>
      </c>
      <c r="O150" s="124">
        <f t="shared" si="64"/>
        <v>137</v>
      </c>
      <c r="P150" s="129">
        <f t="shared" si="54"/>
        <v>3785960.8942691749</v>
      </c>
      <c r="Q150" s="151">
        <f t="shared" si="45"/>
        <v>10411.392459240222</v>
      </c>
      <c r="R150" s="151">
        <f t="shared" si="46"/>
        <v>29684.038988091888</v>
      </c>
      <c r="S150" s="151">
        <f t="shared" si="55"/>
        <v>40095.431447332114</v>
      </c>
      <c r="T150" s="129">
        <f t="shared" si="47"/>
        <v>3756276.8552810829</v>
      </c>
      <c r="AC150" s="150">
        <f t="shared" si="57"/>
        <v>48700</v>
      </c>
      <c r="AD150" s="124">
        <f t="shared" si="58"/>
        <v>137</v>
      </c>
      <c r="AE150" s="129">
        <f t="shared" si="59"/>
        <v>529267.30280051811</v>
      </c>
      <c r="AF150" s="151">
        <f t="shared" si="60"/>
        <v>1455.4850827014236</v>
      </c>
      <c r="AG150" s="151">
        <f t="shared" si="61"/>
        <v>4402.9549072982481</v>
      </c>
      <c r="AH150" s="151">
        <f t="shared" si="62"/>
        <v>5858.4399899996715</v>
      </c>
      <c r="AI150" s="129">
        <f t="shared" si="56"/>
        <v>524864.34789321991</v>
      </c>
    </row>
    <row r="151" spans="1:35" x14ac:dyDescent="0.3">
      <c r="A151" s="73">
        <f t="shared" si="48"/>
        <v>48731</v>
      </c>
      <c r="B151" s="74">
        <f t="shared" si="63"/>
        <v>138</v>
      </c>
      <c r="C151" s="70">
        <f t="shared" si="49"/>
        <v>4281141.2031742986</v>
      </c>
      <c r="D151" s="75">
        <f t="shared" si="50"/>
        <v>11773.138308729327</v>
      </c>
      <c r="E151" s="75">
        <f t="shared" si="51"/>
        <v>34180.733128602464</v>
      </c>
      <c r="F151" s="75">
        <f t="shared" si="52"/>
        <v>45953.871437331793</v>
      </c>
      <c r="G151" s="70">
        <f t="shared" si="44"/>
        <v>4246960.470045696</v>
      </c>
      <c r="N151" s="150">
        <f t="shared" si="53"/>
        <v>48731</v>
      </c>
      <c r="O151" s="124">
        <f t="shared" si="64"/>
        <v>138</v>
      </c>
      <c r="P151" s="129">
        <f t="shared" si="54"/>
        <v>3756276.8552810829</v>
      </c>
      <c r="Q151" s="151">
        <f t="shared" si="45"/>
        <v>10329.761352022972</v>
      </c>
      <c r="R151" s="151">
        <f t="shared" si="46"/>
        <v>29765.670095309146</v>
      </c>
      <c r="S151" s="151">
        <f t="shared" si="55"/>
        <v>40095.431447332114</v>
      </c>
      <c r="T151" s="129">
        <f t="shared" si="47"/>
        <v>3726511.1851857738</v>
      </c>
      <c r="AC151" s="150">
        <f t="shared" si="57"/>
        <v>48731</v>
      </c>
      <c r="AD151" s="124">
        <f t="shared" si="58"/>
        <v>138</v>
      </c>
      <c r="AE151" s="129">
        <f t="shared" si="59"/>
        <v>524864.34789321991</v>
      </c>
      <c r="AF151" s="151">
        <f t="shared" si="60"/>
        <v>1443.3769567063539</v>
      </c>
      <c r="AG151" s="151">
        <f t="shared" si="61"/>
        <v>4415.0630332933188</v>
      </c>
      <c r="AH151" s="151">
        <f t="shared" si="62"/>
        <v>5858.4399899996724</v>
      </c>
      <c r="AI151" s="129">
        <f t="shared" si="56"/>
        <v>520449.28485992661</v>
      </c>
    </row>
    <row r="152" spans="1:35" x14ac:dyDescent="0.3">
      <c r="A152" s="73">
        <f t="shared" si="48"/>
        <v>48761</v>
      </c>
      <c r="B152" s="74">
        <f t="shared" si="63"/>
        <v>139</v>
      </c>
      <c r="C152" s="70">
        <f t="shared" si="49"/>
        <v>4246960.470045696</v>
      </c>
      <c r="D152" s="75">
        <f t="shared" si="50"/>
        <v>11679.141292625667</v>
      </c>
      <c r="E152" s="75">
        <f t="shared" si="51"/>
        <v>34274.730144706111</v>
      </c>
      <c r="F152" s="75">
        <f t="shared" si="52"/>
        <v>45953.871437331778</v>
      </c>
      <c r="G152" s="70">
        <f t="shared" si="44"/>
        <v>4212685.7399009895</v>
      </c>
      <c r="N152" s="150">
        <f t="shared" si="53"/>
        <v>48761</v>
      </c>
      <c r="O152" s="124">
        <f t="shared" si="64"/>
        <v>139</v>
      </c>
      <c r="P152" s="129">
        <f t="shared" si="54"/>
        <v>3726511.1851857738</v>
      </c>
      <c r="Q152" s="151">
        <f t="shared" si="45"/>
        <v>10247.905759260871</v>
      </c>
      <c r="R152" s="151">
        <f t="shared" si="46"/>
        <v>29847.52568807124</v>
      </c>
      <c r="S152" s="151">
        <f t="shared" si="55"/>
        <v>40095.431447332114</v>
      </c>
      <c r="T152" s="129">
        <f t="shared" si="47"/>
        <v>3696663.6594977025</v>
      </c>
      <c r="AC152" s="150">
        <f t="shared" si="57"/>
        <v>48761</v>
      </c>
      <c r="AD152" s="124">
        <f t="shared" si="58"/>
        <v>139</v>
      </c>
      <c r="AE152" s="129">
        <f t="shared" si="59"/>
        <v>520449.28485992661</v>
      </c>
      <c r="AF152" s="151">
        <f t="shared" si="60"/>
        <v>1431.2355333647972</v>
      </c>
      <c r="AG152" s="151">
        <f t="shared" si="61"/>
        <v>4427.204456634875</v>
      </c>
      <c r="AH152" s="151">
        <f t="shared" si="62"/>
        <v>5858.4399899996724</v>
      </c>
      <c r="AI152" s="129">
        <f t="shared" si="56"/>
        <v>516022.08040329174</v>
      </c>
    </row>
    <row r="153" spans="1:35" x14ac:dyDescent="0.3">
      <c r="A153" s="73">
        <f t="shared" si="48"/>
        <v>48792</v>
      </c>
      <c r="B153" s="74">
        <f t="shared" si="63"/>
        <v>140</v>
      </c>
      <c r="C153" s="70">
        <f t="shared" si="49"/>
        <v>4212685.7399009895</v>
      </c>
      <c r="D153" s="75">
        <f t="shared" si="50"/>
        <v>11584.885784727727</v>
      </c>
      <c r="E153" s="75">
        <f t="shared" si="51"/>
        <v>34368.98565260406</v>
      </c>
      <c r="F153" s="75">
        <f t="shared" si="52"/>
        <v>45953.871437331785</v>
      </c>
      <c r="G153" s="70">
        <f t="shared" si="44"/>
        <v>4178316.7542483853</v>
      </c>
      <c r="N153" s="150">
        <f t="shared" si="53"/>
        <v>48792</v>
      </c>
      <c r="O153" s="124">
        <f t="shared" si="64"/>
        <v>140</v>
      </c>
      <c r="P153" s="129">
        <f t="shared" si="54"/>
        <v>3696663.6594977025</v>
      </c>
      <c r="Q153" s="151">
        <f t="shared" si="45"/>
        <v>10165.825063618675</v>
      </c>
      <c r="R153" s="151">
        <f t="shared" si="46"/>
        <v>29929.606383713439</v>
      </c>
      <c r="S153" s="151">
        <f t="shared" si="55"/>
        <v>40095.431447332114</v>
      </c>
      <c r="T153" s="129">
        <f t="shared" si="47"/>
        <v>3666734.0531139891</v>
      </c>
      <c r="AC153" s="150">
        <f t="shared" si="57"/>
        <v>48792</v>
      </c>
      <c r="AD153" s="124">
        <f t="shared" si="58"/>
        <v>140</v>
      </c>
      <c r="AE153" s="129">
        <f t="shared" si="59"/>
        <v>516022.08040329174</v>
      </c>
      <c r="AF153" s="151">
        <f t="shared" si="60"/>
        <v>1419.0607211090514</v>
      </c>
      <c r="AG153" s="151">
        <f t="shared" si="61"/>
        <v>4439.3792688906215</v>
      </c>
      <c r="AH153" s="151">
        <f t="shared" si="62"/>
        <v>5858.4399899996733</v>
      </c>
      <c r="AI153" s="129">
        <f t="shared" si="56"/>
        <v>511582.70113440114</v>
      </c>
    </row>
    <row r="154" spans="1:35" x14ac:dyDescent="0.3">
      <c r="A154" s="73">
        <f t="shared" si="48"/>
        <v>48823</v>
      </c>
      <c r="B154" s="74">
        <f t="shared" si="63"/>
        <v>141</v>
      </c>
      <c r="C154" s="70">
        <f t="shared" si="49"/>
        <v>4178316.7542483853</v>
      </c>
      <c r="D154" s="75">
        <f t="shared" si="50"/>
        <v>11490.371074183066</v>
      </c>
      <c r="E154" s="75">
        <f t="shared" si="51"/>
        <v>34463.50036314872</v>
      </c>
      <c r="F154" s="75">
        <f t="shared" si="52"/>
        <v>45953.871437331785</v>
      </c>
      <c r="G154" s="70">
        <f t="shared" si="44"/>
        <v>4143853.2538852366</v>
      </c>
      <c r="N154" s="150">
        <f t="shared" si="53"/>
        <v>48823</v>
      </c>
      <c r="O154" s="124">
        <f t="shared" si="64"/>
        <v>141</v>
      </c>
      <c r="P154" s="129">
        <f t="shared" si="54"/>
        <v>3666734.0531139891</v>
      </c>
      <c r="Q154" s="151">
        <f t="shared" si="45"/>
        <v>10083.518646063461</v>
      </c>
      <c r="R154" s="151">
        <f t="shared" si="46"/>
        <v>30011.912801268652</v>
      </c>
      <c r="S154" s="151">
        <f t="shared" si="55"/>
        <v>40095.431447332114</v>
      </c>
      <c r="T154" s="129">
        <f t="shared" si="47"/>
        <v>3636722.1403127206</v>
      </c>
      <c r="AC154" s="150">
        <f t="shared" si="57"/>
        <v>48823</v>
      </c>
      <c r="AD154" s="124">
        <f t="shared" si="58"/>
        <v>141</v>
      </c>
      <c r="AE154" s="129">
        <f t="shared" si="59"/>
        <v>511582.70113440114</v>
      </c>
      <c r="AF154" s="151">
        <f t="shared" si="60"/>
        <v>1406.8524281196021</v>
      </c>
      <c r="AG154" s="151">
        <f t="shared" si="61"/>
        <v>4451.5875618800701</v>
      </c>
      <c r="AH154" s="151">
        <f t="shared" si="62"/>
        <v>5858.4399899996724</v>
      </c>
      <c r="AI154" s="129">
        <f t="shared" si="56"/>
        <v>507131.11357252108</v>
      </c>
    </row>
    <row r="155" spans="1:35" x14ac:dyDescent="0.3">
      <c r="A155" s="73">
        <f t="shared" si="48"/>
        <v>48853</v>
      </c>
      <c r="B155" s="74">
        <f t="shared" si="63"/>
        <v>142</v>
      </c>
      <c r="C155" s="70">
        <f t="shared" si="49"/>
        <v>4143853.2538852366</v>
      </c>
      <c r="D155" s="75">
        <f t="shared" si="50"/>
        <v>11395.596448184408</v>
      </c>
      <c r="E155" s="75">
        <f t="shared" si="51"/>
        <v>34558.27498914738</v>
      </c>
      <c r="F155" s="75">
        <f t="shared" si="52"/>
        <v>45953.871437331785</v>
      </c>
      <c r="G155" s="70">
        <f t="shared" si="44"/>
        <v>4109294.9788960894</v>
      </c>
      <c r="N155" s="150">
        <f t="shared" si="53"/>
        <v>48853</v>
      </c>
      <c r="O155" s="124">
        <f t="shared" si="64"/>
        <v>142</v>
      </c>
      <c r="P155" s="129">
        <f t="shared" si="54"/>
        <v>3636722.1403127206</v>
      </c>
      <c r="Q155" s="151">
        <f t="shared" si="45"/>
        <v>10000.985885859975</v>
      </c>
      <c r="R155" s="151">
        <f t="shared" si="46"/>
        <v>30094.445561472137</v>
      </c>
      <c r="S155" s="151">
        <f t="shared" si="55"/>
        <v>40095.431447332114</v>
      </c>
      <c r="T155" s="129">
        <f t="shared" si="47"/>
        <v>3606627.6947512482</v>
      </c>
      <c r="AC155" s="150">
        <f t="shared" si="57"/>
        <v>48853</v>
      </c>
      <c r="AD155" s="124">
        <f t="shared" si="58"/>
        <v>142</v>
      </c>
      <c r="AE155" s="129">
        <f t="shared" si="59"/>
        <v>507131.11357252108</v>
      </c>
      <c r="AF155" s="151">
        <f t="shared" si="60"/>
        <v>1394.6105623244321</v>
      </c>
      <c r="AG155" s="151">
        <f t="shared" si="61"/>
        <v>4463.8294276752404</v>
      </c>
      <c r="AH155" s="151">
        <f t="shared" si="62"/>
        <v>5858.4399899996724</v>
      </c>
      <c r="AI155" s="129">
        <f t="shared" si="56"/>
        <v>502667.28414484585</v>
      </c>
    </row>
    <row r="156" spans="1:35" x14ac:dyDescent="0.3">
      <c r="A156" s="73">
        <f t="shared" si="48"/>
        <v>48884</v>
      </c>
      <c r="B156" s="74">
        <f t="shared" si="63"/>
        <v>143</v>
      </c>
      <c r="C156" s="70">
        <f t="shared" si="49"/>
        <v>4109294.9788960894</v>
      </c>
      <c r="D156" s="75">
        <f t="shared" si="50"/>
        <v>11300.561191964251</v>
      </c>
      <c r="E156" s="75">
        <f t="shared" si="51"/>
        <v>34653.310245367531</v>
      </c>
      <c r="F156" s="75">
        <f t="shared" si="52"/>
        <v>45953.871437331778</v>
      </c>
      <c r="G156" s="70">
        <f t="shared" si="44"/>
        <v>4074641.6686507217</v>
      </c>
      <c r="N156" s="150">
        <f t="shared" si="53"/>
        <v>48884</v>
      </c>
      <c r="O156" s="124">
        <f t="shared" si="64"/>
        <v>143</v>
      </c>
      <c r="P156" s="129">
        <f t="shared" si="54"/>
        <v>3606627.6947512482</v>
      </c>
      <c r="Q156" s="151">
        <f t="shared" si="45"/>
        <v>9918.226160565926</v>
      </c>
      <c r="R156" s="151">
        <f t="shared" si="46"/>
        <v>30177.205286766184</v>
      </c>
      <c r="S156" s="151">
        <f t="shared" si="55"/>
        <v>40095.431447332114</v>
      </c>
      <c r="T156" s="129">
        <f t="shared" si="47"/>
        <v>3576450.4894644818</v>
      </c>
      <c r="AC156" s="150">
        <f t="shared" si="57"/>
        <v>48884</v>
      </c>
      <c r="AD156" s="124">
        <f t="shared" si="58"/>
        <v>143</v>
      </c>
      <c r="AE156" s="129">
        <f t="shared" si="59"/>
        <v>502667.28414484585</v>
      </c>
      <c r="AF156" s="151">
        <f t="shared" si="60"/>
        <v>1382.3350313983251</v>
      </c>
      <c r="AG156" s="151">
        <f t="shared" si="61"/>
        <v>4476.1049586013478</v>
      </c>
      <c r="AH156" s="151">
        <f t="shared" si="62"/>
        <v>5858.4399899996733</v>
      </c>
      <c r="AI156" s="129">
        <f t="shared" si="56"/>
        <v>498191.1791862445</v>
      </c>
    </row>
    <row r="157" spans="1:35" x14ac:dyDescent="0.3">
      <c r="A157" s="73">
        <f t="shared" si="48"/>
        <v>48914</v>
      </c>
      <c r="B157" s="74">
        <f t="shared" si="63"/>
        <v>144</v>
      </c>
      <c r="C157" s="70">
        <f t="shared" si="49"/>
        <v>4074641.6686507217</v>
      </c>
      <c r="D157" s="75">
        <f t="shared" si="50"/>
        <v>11205.264588789491</v>
      </c>
      <c r="E157" s="75">
        <f t="shared" si="51"/>
        <v>34748.606848542295</v>
      </c>
      <c r="F157" s="75">
        <f t="shared" si="52"/>
        <v>45953.871437331785</v>
      </c>
      <c r="G157" s="70">
        <f t="shared" si="44"/>
        <v>4039893.0618021796</v>
      </c>
      <c r="N157" s="150">
        <f t="shared" si="53"/>
        <v>48914</v>
      </c>
      <c r="O157" s="124">
        <f t="shared" si="64"/>
        <v>144</v>
      </c>
      <c r="P157" s="129">
        <f t="shared" si="54"/>
        <v>3576450.4894644818</v>
      </c>
      <c r="Q157" s="151">
        <f t="shared" si="45"/>
        <v>9835.2388460273196</v>
      </c>
      <c r="R157" s="151">
        <f t="shared" si="46"/>
        <v>30260.192601304796</v>
      </c>
      <c r="S157" s="151">
        <f t="shared" si="55"/>
        <v>40095.431447332114</v>
      </c>
      <c r="T157" s="129">
        <f t="shared" si="47"/>
        <v>3546190.2968631769</v>
      </c>
      <c r="AC157" s="150">
        <f t="shared" si="57"/>
        <v>48914</v>
      </c>
      <c r="AD157" s="124">
        <f t="shared" si="58"/>
        <v>144</v>
      </c>
      <c r="AE157" s="129">
        <f t="shared" si="59"/>
        <v>498191.1791862445</v>
      </c>
      <c r="AF157" s="151">
        <f t="shared" si="60"/>
        <v>1370.0257427621714</v>
      </c>
      <c r="AG157" s="151">
        <f t="shared" si="61"/>
        <v>4488.4142472375015</v>
      </c>
      <c r="AH157" s="151">
        <f t="shared" si="62"/>
        <v>5858.4399899996733</v>
      </c>
      <c r="AI157" s="129">
        <f t="shared" si="56"/>
        <v>493702.764939007</v>
      </c>
    </row>
    <row r="158" spans="1:35" x14ac:dyDescent="0.3">
      <c r="A158" s="73">
        <f t="shared" si="48"/>
        <v>48945</v>
      </c>
      <c r="B158" s="74">
        <f t="shared" si="63"/>
        <v>145</v>
      </c>
      <c r="C158" s="70">
        <f t="shared" si="49"/>
        <v>4039893.0618021796</v>
      </c>
      <c r="D158" s="75">
        <f t="shared" si="50"/>
        <v>11109.705919955999</v>
      </c>
      <c r="E158" s="75">
        <f t="shared" si="51"/>
        <v>34844.165517375783</v>
      </c>
      <c r="F158" s="75">
        <f t="shared" si="52"/>
        <v>45953.871437331778</v>
      </c>
      <c r="G158" s="70">
        <f t="shared" si="44"/>
        <v>4005048.8962848037</v>
      </c>
      <c r="N158" s="150">
        <f t="shared" si="53"/>
        <v>48945</v>
      </c>
      <c r="O158" s="124">
        <f t="shared" si="64"/>
        <v>145</v>
      </c>
      <c r="P158" s="129">
        <f t="shared" si="54"/>
        <v>3546190.2968631769</v>
      </c>
      <c r="Q158" s="151">
        <f t="shared" si="45"/>
        <v>9752.0233163737303</v>
      </c>
      <c r="R158" s="151">
        <f t="shared" si="46"/>
        <v>30343.408130958378</v>
      </c>
      <c r="S158" s="151">
        <f t="shared" si="55"/>
        <v>40095.431447332106</v>
      </c>
      <c r="T158" s="129">
        <f t="shared" si="47"/>
        <v>3515846.8887322186</v>
      </c>
      <c r="AC158" s="150">
        <f t="shared" si="57"/>
        <v>48945</v>
      </c>
      <c r="AD158" s="124">
        <f t="shared" si="58"/>
        <v>145</v>
      </c>
      <c r="AE158" s="129">
        <f t="shared" si="59"/>
        <v>493702.764939007</v>
      </c>
      <c r="AF158" s="151">
        <f t="shared" si="60"/>
        <v>1357.682603582268</v>
      </c>
      <c r="AG158" s="151">
        <f t="shared" si="61"/>
        <v>4500.7573864174037</v>
      </c>
      <c r="AH158" s="151">
        <f t="shared" si="62"/>
        <v>5858.4399899996715</v>
      </c>
      <c r="AI158" s="129">
        <f t="shared" si="56"/>
        <v>489202.00755258958</v>
      </c>
    </row>
    <row r="159" spans="1:35" x14ac:dyDescent="0.3">
      <c r="A159" s="73">
        <f t="shared" si="48"/>
        <v>48976</v>
      </c>
      <c r="B159" s="74">
        <f t="shared" si="63"/>
        <v>146</v>
      </c>
      <c r="C159" s="70">
        <f t="shared" si="49"/>
        <v>4005048.8962848037</v>
      </c>
      <c r="D159" s="75">
        <f t="shared" si="50"/>
        <v>11013.884464783216</v>
      </c>
      <c r="E159" s="75">
        <f t="shared" si="51"/>
        <v>34939.98697254857</v>
      </c>
      <c r="F159" s="75">
        <f t="shared" si="52"/>
        <v>45953.871437331785</v>
      </c>
      <c r="G159" s="70">
        <f t="shared" si="44"/>
        <v>3970108.9093122552</v>
      </c>
      <c r="N159" s="150">
        <f t="shared" si="53"/>
        <v>48976</v>
      </c>
      <c r="O159" s="124">
        <f t="shared" si="64"/>
        <v>146</v>
      </c>
      <c r="P159" s="129">
        <f t="shared" si="54"/>
        <v>3515846.8887322186</v>
      </c>
      <c r="Q159" s="151">
        <f t="shared" si="45"/>
        <v>9668.5789440135959</v>
      </c>
      <c r="R159" s="151">
        <f t="shared" si="46"/>
        <v>30426.852503318518</v>
      </c>
      <c r="S159" s="151">
        <f t="shared" si="55"/>
        <v>40095.431447332114</v>
      </c>
      <c r="T159" s="129">
        <f t="shared" si="47"/>
        <v>3485420.0362289003</v>
      </c>
      <c r="AC159" s="150">
        <f t="shared" si="57"/>
        <v>48976</v>
      </c>
      <c r="AD159" s="124">
        <f t="shared" si="58"/>
        <v>146</v>
      </c>
      <c r="AE159" s="129">
        <f t="shared" si="59"/>
        <v>489202.00755258958</v>
      </c>
      <c r="AF159" s="151">
        <f t="shared" si="60"/>
        <v>1345.3055207696204</v>
      </c>
      <c r="AG159" s="151">
        <f t="shared" si="61"/>
        <v>4513.1344692300518</v>
      </c>
      <c r="AH159" s="151">
        <f t="shared" si="62"/>
        <v>5858.4399899996724</v>
      </c>
      <c r="AI159" s="129">
        <f t="shared" si="56"/>
        <v>484688.8730833595</v>
      </c>
    </row>
    <row r="160" spans="1:35" x14ac:dyDescent="0.3">
      <c r="A160" s="73">
        <f t="shared" si="48"/>
        <v>49004</v>
      </c>
      <c r="B160" s="74">
        <f t="shared" si="63"/>
        <v>147</v>
      </c>
      <c r="C160" s="70">
        <f t="shared" si="49"/>
        <v>3970108.9093122552</v>
      </c>
      <c r="D160" s="75">
        <f t="shared" si="50"/>
        <v>10917.799500608708</v>
      </c>
      <c r="E160" s="75">
        <f t="shared" si="51"/>
        <v>35036.071936723078</v>
      </c>
      <c r="F160" s="75">
        <f t="shared" si="52"/>
        <v>45953.871437331785</v>
      </c>
      <c r="G160" s="70">
        <f t="shared" si="44"/>
        <v>3935072.8373755319</v>
      </c>
      <c r="N160" s="150">
        <f t="shared" si="53"/>
        <v>49004</v>
      </c>
      <c r="O160" s="124">
        <f t="shared" si="64"/>
        <v>147</v>
      </c>
      <c r="P160" s="129">
        <f t="shared" si="54"/>
        <v>3485420.0362289003</v>
      </c>
      <c r="Q160" s="151">
        <f t="shared" si="45"/>
        <v>9584.90509962947</v>
      </c>
      <c r="R160" s="151">
        <f t="shared" si="46"/>
        <v>30510.526347702646</v>
      </c>
      <c r="S160" s="151">
        <f t="shared" si="55"/>
        <v>40095.431447332114</v>
      </c>
      <c r="T160" s="129">
        <f t="shared" si="47"/>
        <v>3454909.5098811975</v>
      </c>
      <c r="AC160" s="150">
        <f t="shared" si="57"/>
        <v>49004</v>
      </c>
      <c r="AD160" s="124">
        <f t="shared" si="58"/>
        <v>147</v>
      </c>
      <c r="AE160" s="129">
        <f t="shared" si="59"/>
        <v>484688.8730833595</v>
      </c>
      <c r="AF160" s="151">
        <f t="shared" si="60"/>
        <v>1332.8944009792376</v>
      </c>
      <c r="AG160" s="151">
        <f t="shared" si="61"/>
        <v>4525.5455890204348</v>
      </c>
      <c r="AH160" s="151">
        <f t="shared" si="62"/>
        <v>5858.4399899996724</v>
      </c>
      <c r="AI160" s="129">
        <f t="shared" si="56"/>
        <v>480163.32749433909</v>
      </c>
    </row>
    <row r="161" spans="1:35" x14ac:dyDescent="0.3">
      <c r="A161" s="73">
        <f t="shared" si="48"/>
        <v>49035</v>
      </c>
      <c r="B161" s="74">
        <f t="shared" si="63"/>
        <v>148</v>
      </c>
      <c r="C161" s="70">
        <f t="shared" si="49"/>
        <v>3935072.8373755319</v>
      </c>
      <c r="D161" s="75">
        <f t="shared" si="50"/>
        <v>10821.45030278272</v>
      </c>
      <c r="E161" s="75">
        <f t="shared" si="51"/>
        <v>35132.421134549062</v>
      </c>
      <c r="F161" s="75">
        <f t="shared" si="52"/>
        <v>45953.871437331778</v>
      </c>
      <c r="G161" s="70">
        <f t="shared" si="44"/>
        <v>3899940.4162409827</v>
      </c>
      <c r="N161" s="150">
        <f t="shared" si="53"/>
        <v>49035</v>
      </c>
      <c r="O161" s="124">
        <f t="shared" si="64"/>
        <v>148</v>
      </c>
      <c r="P161" s="129">
        <f t="shared" si="54"/>
        <v>3454909.5098811975</v>
      </c>
      <c r="Q161" s="151">
        <f t="shared" si="45"/>
        <v>9501.0011521732868</v>
      </c>
      <c r="R161" s="151">
        <f t="shared" si="46"/>
        <v>30594.430295158825</v>
      </c>
      <c r="S161" s="151">
        <f t="shared" si="55"/>
        <v>40095.431447332114</v>
      </c>
      <c r="T161" s="129">
        <f t="shared" si="47"/>
        <v>3424315.0795860388</v>
      </c>
      <c r="AC161" s="150">
        <f t="shared" si="57"/>
        <v>49035</v>
      </c>
      <c r="AD161" s="124">
        <f t="shared" si="58"/>
        <v>148</v>
      </c>
      <c r="AE161" s="129">
        <f t="shared" si="59"/>
        <v>480163.32749433909</v>
      </c>
      <c r="AF161" s="151">
        <f t="shared" si="60"/>
        <v>1320.4491506094314</v>
      </c>
      <c r="AG161" s="151">
        <f t="shared" si="61"/>
        <v>4537.9908393902415</v>
      </c>
      <c r="AH161" s="151">
        <f t="shared" si="62"/>
        <v>5858.4399899996733</v>
      </c>
      <c r="AI161" s="129">
        <f t="shared" si="56"/>
        <v>475625.33665494883</v>
      </c>
    </row>
    <row r="162" spans="1:35" x14ac:dyDescent="0.3">
      <c r="A162" s="73">
        <f t="shared" si="48"/>
        <v>49065</v>
      </c>
      <c r="B162" s="74">
        <f t="shared" si="63"/>
        <v>149</v>
      </c>
      <c r="C162" s="70">
        <f t="shared" si="49"/>
        <v>3899940.4162409827</v>
      </c>
      <c r="D162" s="75">
        <f t="shared" si="50"/>
        <v>10724.836144662708</v>
      </c>
      <c r="E162" s="75">
        <f t="shared" si="51"/>
        <v>35229.035292669076</v>
      </c>
      <c r="F162" s="75">
        <f t="shared" si="52"/>
        <v>45953.871437331785</v>
      </c>
      <c r="G162" s="70">
        <f t="shared" si="44"/>
        <v>3864711.3809483135</v>
      </c>
      <c r="N162" s="150">
        <f t="shared" si="53"/>
        <v>49065</v>
      </c>
      <c r="O162" s="124">
        <f t="shared" si="64"/>
        <v>149</v>
      </c>
      <c r="P162" s="129">
        <f t="shared" si="54"/>
        <v>3424315.0795860388</v>
      </c>
      <c r="Q162" s="151">
        <f t="shared" si="45"/>
        <v>9416.8664688616009</v>
      </c>
      <c r="R162" s="151">
        <f t="shared" si="46"/>
        <v>30678.564978470513</v>
      </c>
      <c r="S162" s="151">
        <f t="shared" si="55"/>
        <v>40095.431447332114</v>
      </c>
      <c r="T162" s="129">
        <f t="shared" si="47"/>
        <v>3393636.5146075683</v>
      </c>
      <c r="AC162" s="150">
        <f t="shared" si="57"/>
        <v>49065</v>
      </c>
      <c r="AD162" s="124">
        <f t="shared" si="58"/>
        <v>149</v>
      </c>
      <c r="AE162" s="129">
        <f t="shared" si="59"/>
        <v>475625.33665494883</v>
      </c>
      <c r="AF162" s="151">
        <f t="shared" si="60"/>
        <v>1307.9696758011085</v>
      </c>
      <c r="AG162" s="151">
        <f t="shared" si="61"/>
        <v>4550.4703141985638</v>
      </c>
      <c r="AH162" s="151">
        <f t="shared" si="62"/>
        <v>5858.4399899996724</v>
      </c>
      <c r="AI162" s="129">
        <f t="shared" si="56"/>
        <v>471074.86634075025</v>
      </c>
    </row>
    <row r="163" spans="1:35" x14ac:dyDescent="0.3">
      <c r="A163" s="73">
        <f t="shared" si="48"/>
        <v>49096</v>
      </c>
      <c r="B163" s="74">
        <f t="shared" si="63"/>
        <v>150</v>
      </c>
      <c r="C163" s="70">
        <f t="shared" si="49"/>
        <v>3864711.3809483135</v>
      </c>
      <c r="D163" s="75">
        <f t="shared" si="50"/>
        <v>10627.956297607871</v>
      </c>
      <c r="E163" s="75">
        <f t="shared" si="51"/>
        <v>35325.915139723911</v>
      </c>
      <c r="F163" s="75">
        <f t="shared" si="52"/>
        <v>45953.871437331778</v>
      </c>
      <c r="G163" s="70">
        <f t="shared" si="44"/>
        <v>3829385.4658085895</v>
      </c>
      <c r="N163" s="150">
        <f t="shared" si="53"/>
        <v>49096</v>
      </c>
      <c r="O163" s="124">
        <f t="shared" si="64"/>
        <v>150</v>
      </c>
      <c r="P163" s="129">
        <f t="shared" si="54"/>
        <v>3393636.5146075683</v>
      </c>
      <c r="Q163" s="151">
        <f t="shared" si="45"/>
        <v>9332.5004151708072</v>
      </c>
      <c r="R163" s="151">
        <f t="shared" si="46"/>
        <v>30762.931032161308</v>
      </c>
      <c r="S163" s="151">
        <f t="shared" si="55"/>
        <v>40095.431447332114</v>
      </c>
      <c r="T163" s="129">
        <f t="shared" si="47"/>
        <v>3362873.583575407</v>
      </c>
      <c r="AC163" s="150">
        <f t="shared" si="57"/>
        <v>49096</v>
      </c>
      <c r="AD163" s="124">
        <f t="shared" si="58"/>
        <v>150</v>
      </c>
      <c r="AE163" s="129">
        <f t="shared" si="59"/>
        <v>471074.86634075025</v>
      </c>
      <c r="AF163" s="151">
        <f t="shared" si="60"/>
        <v>1295.4558824370624</v>
      </c>
      <c r="AG163" s="151">
        <f t="shared" si="61"/>
        <v>4562.98410756261</v>
      </c>
      <c r="AH163" s="151">
        <f t="shared" si="62"/>
        <v>5858.4399899996724</v>
      </c>
      <c r="AI163" s="129">
        <f t="shared" si="56"/>
        <v>466511.88223318761</v>
      </c>
    </row>
    <row r="164" spans="1:35" x14ac:dyDescent="0.3">
      <c r="A164" s="73">
        <f t="shared" si="48"/>
        <v>49126</v>
      </c>
      <c r="B164" s="74">
        <f t="shared" si="63"/>
        <v>151</v>
      </c>
      <c r="C164" s="70">
        <f t="shared" si="49"/>
        <v>3829385.4658085895</v>
      </c>
      <c r="D164" s="75">
        <f t="shared" si="50"/>
        <v>10530.810030973627</v>
      </c>
      <c r="E164" s="75">
        <f t="shared" si="51"/>
        <v>35423.061406358152</v>
      </c>
      <c r="F164" s="75">
        <f t="shared" si="52"/>
        <v>45953.871437331778</v>
      </c>
      <c r="G164" s="70">
        <f t="shared" si="44"/>
        <v>3793962.4044022313</v>
      </c>
      <c r="N164" s="150">
        <f t="shared" si="53"/>
        <v>49126</v>
      </c>
      <c r="O164" s="124">
        <f t="shared" si="64"/>
        <v>151</v>
      </c>
      <c r="P164" s="129">
        <f t="shared" si="54"/>
        <v>3362873.583575407</v>
      </c>
      <c r="Q164" s="151">
        <f t="shared" si="45"/>
        <v>9247.9023548323621</v>
      </c>
      <c r="R164" s="151">
        <f t="shared" si="46"/>
        <v>30847.529092499746</v>
      </c>
      <c r="S164" s="151">
        <f t="shared" si="55"/>
        <v>40095.431447332106</v>
      </c>
      <c r="T164" s="129">
        <f t="shared" si="47"/>
        <v>3332026.0544829075</v>
      </c>
      <c r="AC164" s="150">
        <f t="shared" si="57"/>
        <v>49126</v>
      </c>
      <c r="AD164" s="124">
        <f t="shared" si="58"/>
        <v>151</v>
      </c>
      <c r="AE164" s="129">
        <f t="shared" si="59"/>
        <v>466511.88223318761</v>
      </c>
      <c r="AF164" s="151">
        <f t="shared" si="60"/>
        <v>1282.907676141265</v>
      </c>
      <c r="AG164" s="151">
        <f t="shared" si="61"/>
        <v>4575.5323138584072</v>
      </c>
      <c r="AH164" s="151">
        <f t="shared" si="62"/>
        <v>5858.4399899996724</v>
      </c>
      <c r="AI164" s="129">
        <f t="shared" si="56"/>
        <v>461936.34991932922</v>
      </c>
    </row>
    <row r="165" spans="1:35" x14ac:dyDescent="0.3">
      <c r="A165" s="73">
        <f t="shared" si="48"/>
        <v>49157</v>
      </c>
      <c r="B165" s="74">
        <f t="shared" si="63"/>
        <v>152</v>
      </c>
      <c r="C165" s="70">
        <f t="shared" si="49"/>
        <v>3793962.4044022313</v>
      </c>
      <c r="D165" s="75">
        <f t="shared" si="50"/>
        <v>10433.396612106142</v>
      </c>
      <c r="E165" s="75">
        <f t="shared" si="51"/>
        <v>35520.474825225647</v>
      </c>
      <c r="F165" s="75">
        <f t="shared" si="52"/>
        <v>45953.871437331793</v>
      </c>
      <c r="G165" s="70">
        <f t="shared" si="44"/>
        <v>3758441.9295770056</v>
      </c>
      <c r="N165" s="150">
        <f t="shared" si="53"/>
        <v>49157</v>
      </c>
      <c r="O165" s="124">
        <f t="shared" si="64"/>
        <v>152</v>
      </c>
      <c r="P165" s="129">
        <f t="shared" si="54"/>
        <v>3332026.0544829075</v>
      </c>
      <c r="Q165" s="151">
        <f t="shared" si="45"/>
        <v>9163.0716498279871</v>
      </c>
      <c r="R165" s="151">
        <f t="shared" si="46"/>
        <v>30932.359797504127</v>
      </c>
      <c r="S165" s="151">
        <f t="shared" si="55"/>
        <v>40095.431447332114</v>
      </c>
      <c r="T165" s="129">
        <f t="shared" si="47"/>
        <v>3301093.6946854033</v>
      </c>
      <c r="AC165" s="150">
        <f t="shared" si="57"/>
        <v>49157</v>
      </c>
      <c r="AD165" s="124">
        <f t="shared" si="58"/>
        <v>152</v>
      </c>
      <c r="AE165" s="129">
        <f t="shared" si="59"/>
        <v>461936.34991932922</v>
      </c>
      <c r="AF165" s="151">
        <f t="shared" si="60"/>
        <v>1270.3249622781543</v>
      </c>
      <c r="AG165" s="151">
        <f t="shared" si="61"/>
        <v>4588.1150277215183</v>
      </c>
      <c r="AH165" s="151">
        <f t="shared" si="62"/>
        <v>5858.4399899996724</v>
      </c>
      <c r="AI165" s="129">
        <f t="shared" si="56"/>
        <v>457348.23489160772</v>
      </c>
    </row>
    <row r="166" spans="1:35" x14ac:dyDescent="0.3">
      <c r="A166" s="73">
        <f t="shared" si="48"/>
        <v>49188</v>
      </c>
      <c r="B166" s="74">
        <f t="shared" si="63"/>
        <v>153</v>
      </c>
      <c r="C166" s="70">
        <f t="shared" si="49"/>
        <v>3758441.9295770056</v>
      </c>
      <c r="D166" s="75">
        <f t="shared" si="50"/>
        <v>10335.715306336773</v>
      </c>
      <c r="E166" s="75">
        <f t="shared" si="51"/>
        <v>35618.156130995012</v>
      </c>
      <c r="F166" s="75">
        <f t="shared" si="52"/>
        <v>45953.871437331785</v>
      </c>
      <c r="G166" s="70">
        <f t="shared" si="44"/>
        <v>3722823.7734460104</v>
      </c>
      <c r="N166" s="150">
        <f t="shared" si="53"/>
        <v>49188</v>
      </c>
      <c r="O166" s="124">
        <f t="shared" si="64"/>
        <v>153</v>
      </c>
      <c r="P166" s="129">
        <f t="shared" si="54"/>
        <v>3301093.6946854033</v>
      </c>
      <c r="Q166" s="151">
        <f t="shared" si="45"/>
        <v>9078.007660384852</v>
      </c>
      <c r="R166" s="151">
        <f t="shared" si="46"/>
        <v>31017.423786947256</v>
      </c>
      <c r="S166" s="151">
        <f t="shared" si="55"/>
        <v>40095.431447332106</v>
      </c>
      <c r="T166" s="129">
        <f t="shared" si="47"/>
        <v>3270076.2708984562</v>
      </c>
      <c r="AC166" s="150">
        <f t="shared" si="57"/>
        <v>49188</v>
      </c>
      <c r="AD166" s="124">
        <f t="shared" si="58"/>
        <v>153</v>
      </c>
      <c r="AE166" s="129">
        <f t="shared" si="59"/>
        <v>457348.23489160772</v>
      </c>
      <c r="AF166" s="151">
        <f t="shared" si="60"/>
        <v>1257.7076459519203</v>
      </c>
      <c r="AG166" s="151">
        <f t="shared" si="61"/>
        <v>4600.7323440477521</v>
      </c>
      <c r="AH166" s="151">
        <f t="shared" si="62"/>
        <v>5858.4399899996724</v>
      </c>
      <c r="AI166" s="129">
        <f t="shared" si="56"/>
        <v>452747.50254755997</v>
      </c>
    </row>
    <row r="167" spans="1:35" x14ac:dyDescent="0.3">
      <c r="A167" s="73">
        <f t="shared" si="48"/>
        <v>49218</v>
      </c>
      <c r="B167" s="74">
        <f t="shared" si="63"/>
        <v>154</v>
      </c>
      <c r="C167" s="70">
        <f t="shared" si="49"/>
        <v>3722823.7734460104</v>
      </c>
      <c r="D167" s="75">
        <f t="shared" si="50"/>
        <v>10237.765376976535</v>
      </c>
      <c r="E167" s="75">
        <f t="shared" si="51"/>
        <v>35716.106060355247</v>
      </c>
      <c r="F167" s="75">
        <f t="shared" si="52"/>
        <v>45953.871437331778</v>
      </c>
      <c r="G167" s="70">
        <f t="shared" si="44"/>
        <v>3687107.667385655</v>
      </c>
      <c r="N167" s="150">
        <f t="shared" si="53"/>
        <v>49218</v>
      </c>
      <c r="O167" s="124">
        <f t="shared" si="64"/>
        <v>154</v>
      </c>
      <c r="P167" s="129">
        <f t="shared" si="54"/>
        <v>3270076.2708984562</v>
      </c>
      <c r="Q167" s="151">
        <f t="shared" si="45"/>
        <v>8992.7097449707471</v>
      </c>
      <c r="R167" s="151">
        <f t="shared" si="46"/>
        <v>31102.721702361363</v>
      </c>
      <c r="S167" s="151">
        <f t="shared" si="55"/>
        <v>40095.431447332114</v>
      </c>
      <c r="T167" s="129">
        <f t="shared" si="47"/>
        <v>3238973.5491960947</v>
      </c>
      <c r="AC167" s="150">
        <f t="shared" si="57"/>
        <v>49218</v>
      </c>
      <c r="AD167" s="124">
        <f t="shared" si="58"/>
        <v>154</v>
      </c>
      <c r="AE167" s="129">
        <f t="shared" si="59"/>
        <v>452747.50254755997</v>
      </c>
      <c r="AF167" s="151">
        <f t="shared" si="60"/>
        <v>1245.0556320057888</v>
      </c>
      <c r="AG167" s="151">
        <f t="shared" si="61"/>
        <v>4613.3843579938839</v>
      </c>
      <c r="AH167" s="151">
        <f t="shared" si="62"/>
        <v>5858.4399899996724</v>
      </c>
      <c r="AI167" s="129">
        <f t="shared" si="56"/>
        <v>448134.11818956607</v>
      </c>
    </row>
    <row r="168" spans="1:35" x14ac:dyDescent="0.3">
      <c r="A168" s="73">
        <f t="shared" si="48"/>
        <v>49249</v>
      </c>
      <c r="B168" s="74">
        <f t="shared" si="63"/>
        <v>155</v>
      </c>
      <c r="C168" s="70">
        <f t="shared" si="49"/>
        <v>3687107.667385655</v>
      </c>
      <c r="D168" s="75">
        <f t="shared" si="50"/>
        <v>10139.546085310558</v>
      </c>
      <c r="E168" s="75">
        <f t="shared" si="51"/>
        <v>35814.325352021224</v>
      </c>
      <c r="F168" s="75">
        <f t="shared" si="52"/>
        <v>45953.871437331778</v>
      </c>
      <c r="G168" s="70">
        <f t="shared" si="44"/>
        <v>3651293.342033634</v>
      </c>
      <c r="N168" s="150">
        <f t="shared" si="53"/>
        <v>49249</v>
      </c>
      <c r="O168" s="124">
        <f t="shared" si="64"/>
        <v>155</v>
      </c>
      <c r="P168" s="129">
        <f t="shared" si="54"/>
        <v>3238973.5491960947</v>
      </c>
      <c r="Q168" s="151">
        <f t="shared" si="45"/>
        <v>8907.1772602892543</v>
      </c>
      <c r="R168" s="151">
        <f t="shared" si="46"/>
        <v>31188.254187042858</v>
      </c>
      <c r="S168" s="151">
        <f t="shared" si="55"/>
        <v>40095.431447332114</v>
      </c>
      <c r="T168" s="129">
        <f t="shared" si="47"/>
        <v>3207785.2950090519</v>
      </c>
      <c r="AC168" s="150">
        <f t="shared" si="57"/>
        <v>49249</v>
      </c>
      <c r="AD168" s="124">
        <f t="shared" si="58"/>
        <v>155</v>
      </c>
      <c r="AE168" s="129">
        <f t="shared" si="59"/>
        <v>448134.11818956607</v>
      </c>
      <c r="AF168" s="151">
        <f t="shared" si="60"/>
        <v>1232.3688250213058</v>
      </c>
      <c r="AG168" s="151">
        <f t="shared" si="61"/>
        <v>4626.0711649783671</v>
      </c>
      <c r="AH168" s="151">
        <f t="shared" si="62"/>
        <v>5858.4399899996733</v>
      </c>
      <c r="AI168" s="129">
        <f t="shared" si="56"/>
        <v>443508.04702458769</v>
      </c>
    </row>
    <row r="169" spans="1:35" x14ac:dyDescent="0.3">
      <c r="A169" s="73">
        <f t="shared" si="48"/>
        <v>49279</v>
      </c>
      <c r="B169" s="74">
        <f t="shared" si="63"/>
        <v>156</v>
      </c>
      <c r="C169" s="70">
        <f t="shared" si="49"/>
        <v>3651293.342033634</v>
      </c>
      <c r="D169" s="75">
        <f t="shared" si="50"/>
        <v>10041.056690592499</v>
      </c>
      <c r="E169" s="75">
        <f t="shared" si="51"/>
        <v>35912.814746739285</v>
      </c>
      <c r="F169" s="75">
        <f t="shared" si="52"/>
        <v>45953.871437331785</v>
      </c>
      <c r="G169" s="70">
        <f t="shared" si="44"/>
        <v>3615380.5272868946</v>
      </c>
      <c r="N169" s="150">
        <f t="shared" si="53"/>
        <v>49279</v>
      </c>
      <c r="O169" s="124">
        <f t="shared" si="64"/>
        <v>156</v>
      </c>
      <c r="P169" s="129">
        <f t="shared" si="54"/>
        <v>3207785.2950090519</v>
      </c>
      <c r="Q169" s="151">
        <f t="shared" si="45"/>
        <v>8821.4095612748843</v>
      </c>
      <c r="R169" s="151">
        <f t="shared" si="46"/>
        <v>31274.021886057228</v>
      </c>
      <c r="S169" s="151">
        <f t="shared" si="55"/>
        <v>40095.431447332114</v>
      </c>
      <c r="T169" s="129">
        <f t="shared" si="47"/>
        <v>3176511.2731229947</v>
      </c>
      <c r="AC169" s="150">
        <f t="shared" si="57"/>
        <v>49279</v>
      </c>
      <c r="AD169" s="124">
        <f t="shared" si="58"/>
        <v>156</v>
      </c>
      <c r="AE169" s="129">
        <f t="shared" si="59"/>
        <v>443508.04702458769</v>
      </c>
      <c r="AF169" s="151">
        <f t="shared" si="60"/>
        <v>1219.6471293176151</v>
      </c>
      <c r="AG169" s="151">
        <f t="shared" si="61"/>
        <v>4638.7928606820578</v>
      </c>
      <c r="AH169" s="151">
        <f t="shared" si="62"/>
        <v>5858.4399899996733</v>
      </c>
      <c r="AI169" s="129">
        <f t="shared" si="56"/>
        <v>438869.25416390563</v>
      </c>
    </row>
    <row r="170" spans="1:35" x14ac:dyDescent="0.3">
      <c r="A170" s="73">
        <f t="shared" si="48"/>
        <v>49310</v>
      </c>
      <c r="B170" s="74">
        <f t="shared" si="63"/>
        <v>157</v>
      </c>
      <c r="C170" s="70">
        <f t="shared" si="49"/>
        <v>3615380.5272868946</v>
      </c>
      <c r="D170" s="75">
        <f t="shared" si="50"/>
        <v>9942.2964500389662</v>
      </c>
      <c r="E170" s="75">
        <f t="shared" si="51"/>
        <v>36011.574987292821</v>
      </c>
      <c r="F170" s="75">
        <f t="shared" si="52"/>
        <v>45953.871437331785</v>
      </c>
      <c r="G170" s="70">
        <f t="shared" si="44"/>
        <v>3579368.9522996019</v>
      </c>
      <c r="N170" s="150">
        <f t="shared" si="53"/>
        <v>49310</v>
      </c>
      <c r="O170" s="124">
        <f t="shared" si="64"/>
        <v>157</v>
      </c>
      <c r="P170" s="129">
        <f t="shared" si="54"/>
        <v>3176511.2731229947</v>
      </c>
      <c r="Q170" s="151">
        <f t="shared" si="45"/>
        <v>8735.4060010882276</v>
      </c>
      <c r="R170" s="151">
        <f t="shared" si="46"/>
        <v>31360.025446243882</v>
      </c>
      <c r="S170" s="151">
        <f t="shared" si="55"/>
        <v>40095.431447332114</v>
      </c>
      <c r="T170" s="129">
        <f t="shared" si="47"/>
        <v>3145151.2476767506</v>
      </c>
      <c r="AC170" s="150">
        <f t="shared" si="57"/>
        <v>49310</v>
      </c>
      <c r="AD170" s="124">
        <f t="shared" si="58"/>
        <v>157</v>
      </c>
      <c r="AE170" s="129">
        <f t="shared" si="59"/>
        <v>438869.25416390563</v>
      </c>
      <c r="AF170" s="151">
        <f t="shared" si="60"/>
        <v>1206.8904489507395</v>
      </c>
      <c r="AG170" s="151">
        <f t="shared" si="61"/>
        <v>4651.549541048933</v>
      </c>
      <c r="AH170" s="151">
        <f t="shared" si="62"/>
        <v>5858.4399899996724</v>
      </c>
      <c r="AI170" s="129">
        <f t="shared" si="56"/>
        <v>434217.70462285669</v>
      </c>
    </row>
    <row r="171" spans="1:35" x14ac:dyDescent="0.3">
      <c r="A171" s="73">
        <f t="shared" si="48"/>
        <v>49341</v>
      </c>
      <c r="B171" s="74">
        <f t="shared" si="63"/>
        <v>158</v>
      </c>
      <c r="C171" s="70">
        <f t="shared" si="49"/>
        <v>3579368.9522996019</v>
      </c>
      <c r="D171" s="75">
        <f t="shared" si="50"/>
        <v>9843.2646188239141</v>
      </c>
      <c r="E171" s="75">
        <f t="shared" si="51"/>
        <v>36110.606818507869</v>
      </c>
      <c r="F171" s="75">
        <f t="shared" si="52"/>
        <v>45953.871437331785</v>
      </c>
      <c r="G171" s="70">
        <f t="shared" si="44"/>
        <v>3543258.345481094</v>
      </c>
      <c r="N171" s="150">
        <f t="shared" si="53"/>
        <v>49341</v>
      </c>
      <c r="O171" s="124">
        <f t="shared" si="64"/>
        <v>158</v>
      </c>
      <c r="P171" s="129">
        <f t="shared" si="54"/>
        <v>3145151.2476767506</v>
      </c>
      <c r="Q171" s="151">
        <f t="shared" si="45"/>
        <v>8649.1659311110579</v>
      </c>
      <c r="R171" s="151">
        <f t="shared" si="46"/>
        <v>31446.265516221054</v>
      </c>
      <c r="S171" s="151">
        <f t="shared" si="55"/>
        <v>40095.431447332114</v>
      </c>
      <c r="T171" s="129">
        <f t="shared" si="47"/>
        <v>3113704.9821605296</v>
      </c>
      <c r="AC171" s="150">
        <f t="shared" si="57"/>
        <v>49341</v>
      </c>
      <c r="AD171" s="124">
        <f t="shared" si="58"/>
        <v>158</v>
      </c>
      <c r="AE171" s="129">
        <f t="shared" si="59"/>
        <v>434217.70462285669</v>
      </c>
      <c r="AF171" s="151">
        <f t="shared" si="60"/>
        <v>1194.0986877128553</v>
      </c>
      <c r="AG171" s="151">
        <f t="shared" si="61"/>
        <v>4664.3413022868172</v>
      </c>
      <c r="AH171" s="151">
        <f t="shared" si="62"/>
        <v>5858.4399899996724</v>
      </c>
      <c r="AI171" s="129">
        <f t="shared" si="56"/>
        <v>429553.36332056986</v>
      </c>
    </row>
    <row r="172" spans="1:35" x14ac:dyDescent="0.3">
      <c r="A172" s="73">
        <f t="shared" si="48"/>
        <v>49369</v>
      </c>
      <c r="B172" s="74">
        <f t="shared" si="63"/>
        <v>159</v>
      </c>
      <c r="C172" s="70">
        <f t="shared" si="49"/>
        <v>3543258.345481094</v>
      </c>
      <c r="D172" s="75">
        <f t="shared" si="50"/>
        <v>9743.9604500730165</v>
      </c>
      <c r="E172" s="75">
        <f t="shared" si="51"/>
        <v>36209.910987258772</v>
      </c>
      <c r="F172" s="75">
        <f t="shared" si="52"/>
        <v>45953.871437331793</v>
      </c>
      <c r="G172" s="70">
        <f t="shared" si="44"/>
        <v>3507048.4344938351</v>
      </c>
      <c r="N172" s="150">
        <f t="shared" si="53"/>
        <v>49369</v>
      </c>
      <c r="O172" s="124">
        <f t="shared" si="64"/>
        <v>159</v>
      </c>
      <c r="P172" s="129">
        <f t="shared" si="54"/>
        <v>3113704.9821605296</v>
      </c>
      <c r="Q172" s="151">
        <f t="shared" si="45"/>
        <v>8562.6887009414495</v>
      </c>
      <c r="R172" s="151">
        <f t="shared" si="46"/>
        <v>31532.742746390661</v>
      </c>
      <c r="S172" s="151">
        <f t="shared" si="55"/>
        <v>40095.431447332114</v>
      </c>
      <c r="T172" s="129">
        <f t="shared" si="47"/>
        <v>3082172.2394141387</v>
      </c>
      <c r="AC172" s="150">
        <f t="shared" si="57"/>
        <v>49369</v>
      </c>
      <c r="AD172" s="124">
        <f t="shared" si="58"/>
        <v>159</v>
      </c>
      <c r="AE172" s="129">
        <f t="shared" si="59"/>
        <v>429553.36332056986</v>
      </c>
      <c r="AF172" s="151">
        <f t="shared" si="60"/>
        <v>1181.2717491315664</v>
      </c>
      <c r="AG172" s="151">
        <f t="shared" si="61"/>
        <v>4677.1682408681063</v>
      </c>
      <c r="AH172" s="151">
        <f t="shared" si="62"/>
        <v>5858.4399899996724</v>
      </c>
      <c r="AI172" s="129">
        <f t="shared" si="56"/>
        <v>424876.19507970178</v>
      </c>
    </row>
    <row r="173" spans="1:35" x14ac:dyDescent="0.3">
      <c r="A173" s="73">
        <f t="shared" si="48"/>
        <v>49400</v>
      </c>
      <c r="B173" s="74">
        <f t="shared" si="63"/>
        <v>160</v>
      </c>
      <c r="C173" s="70">
        <f t="shared" si="49"/>
        <v>3507048.4344938351</v>
      </c>
      <c r="D173" s="75">
        <f t="shared" si="50"/>
        <v>9644.3831948580537</v>
      </c>
      <c r="E173" s="75">
        <f t="shared" si="51"/>
        <v>36309.48824247373</v>
      </c>
      <c r="F173" s="75">
        <f t="shared" si="52"/>
        <v>45953.871437331785</v>
      </c>
      <c r="G173" s="70">
        <f t="shared" si="44"/>
        <v>3470738.9462513612</v>
      </c>
      <c r="N173" s="150">
        <f t="shared" si="53"/>
        <v>49400</v>
      </c>
      <c r="O173" s="124">
        <f t="shared" si="64"/>
        <v>160</v>
      </c>
      <c r="P173" s="129">
        <f t="shared" si="54"/>
        <v>3082172.2394141387</v>
      </c>
      <c r="Q173" s="151">
        <f t="shared" si="45"/>
        <v>8475.9736583888753</v>
      </c>
      <c r="R173" s="151">
        <f t="shared" si="46"/>
        <v>31619.457788943237</v>
      </c>
      <c r="S173" s="151">
        <f t="shared" si="55"/>
        <v>40095.431447332114</v>
      </c>
      <c r="T173" s="129">
        <f t="shared" si="47"/>
        <v>3050552.7816251954</v>
      </c>
      <c r="AC173" s="150">
        <f t="shared" si="57"/>
        <v>49400</v>
      </c>
      <c r="AD173" s="124">
        <f t="shared" si="58"/>
        <v>160</v>
      </c>
      <c r="AE173" s="129">
        <f t="shared" si="59"/>
        <v>424876.19507970178</v>
      </c>
      <c r="AF173" s="151">
        <f t="shared" si="60"/>
        <v>1168.4095364691791</v>
      </c>
      <c r="AG173" s="151">
        <f t="shared" si="61"/>
        <v>4690.0304535304931</v>
      </c>
      <c r="AH173" s="151">
        <f t="shared" si="62"/>
        <v>5858.4399899996724</v>
      </c>
      <c r="AI173" s="129">
        <f t="shared" si="56"/>
        <v>420186.16462617129</v>
      </c>
    </row>
    <row r="174" spans="1:35" x14ac:dyDescent="0.3">
      <c r="A174" s="73">
        <f t="shared" si="48"/>
        <v>49430</v>
      </c>
      <c r="B174" s="74">
        <f t="shared" si="63"/>
        <v>161</v>
      </c>
      <c r="C174" s="70">
        <f t="shared" si="49"/>
        <v>3470738.9462513612</v>
      </c>
      <c r="D174" s="75">
        <f t="shared" si="50"/>
        <v>9544.5321021912532</v>
      </c>
      <c r="E174" s="75">
        <f t="shared" si="51"/>
        <v>36409.339335140532</v>
      </c>
      <c r="F174" s="75">
        <f t="shared" si="52"/>
        <v>45953.871437331785</v>
      </c>
      <c r="G174" s="70">
        <f t="shared" si="44"/>
        <v>3434329.6069162209</v>
      </c>
      <c r="N174" s="150">
        <f t="shared" si="53"/>
        <v>49430</v>
      </c>
      <c r="O174" s="124">
        <f t="shared" si="64"/>
        <v>161</v>
      </c>
      <c r="P174" s="129">
        <f t="shared" si="54"/>
        <v>3050552.7816251954</v>
      </c>
      <c r="Q174" s="151">
        <f t="shared" si="45"/>
        <v>8389.020149469281</v>
      </c>
      <c r="R174" s="151">
        <f t="shared" si="46"/>
        <v>31706.411297862833</v>
      </c>
      <c r="S174" s="151">
        <f t="shared" si="55"/>
        <v>40095.431447332114</v>
      </c>
      <c r="T174" s="129">
        <f t="shared" si="47"/>
        <v>3018846.3703273325</v>
      </c>
      <c r="AC174" s="150">
        <f t="shared" si="57"/>
        <v>49430</v>
      </c>
      <c r="AD174" s="124">
        <f t="shared" si="58"/>
        <v>161</v>
      </c>
      <c r="AE174" s="129">
        <f t="shared" si="59"/>
        <v>420186.16462617129</v>
      </c>
      <c r="AF174" s="151">
        <f t="shared" si="60"/>
        <v>1155.5119527219704</v>
      </c>
      <c r="AG174" s="151">
        <f t="shared" si="61"/>
        <v>4702.9280372777021</v>
      </c>
      <c r="AH174" s="151">
        <f t="shared" si="62"/>
        <v>5858.4399899996724</v>
      </c>
      <c r="AI174" s="129">
        <f t="shared" si="56"/>
        <v>415483.23658889357</v>
      </c>
    </row>
    <row r="175" spans="1:35" x14ac:dyDescent="0.3">
      <c r="A175" s="73">
        <f t="shared" si="48"/>
        <v>49461</v>
      </c>
      <c r="B175" s="74">
        <f t="shared" si="63"/>
        <v>162</v>
      </c>
      <c r="C175" s="70">
        <f t="shared" si="49"/>
        <v>3434329.6069162209</v>
      </c>
      <c r="D175" s="75">
        <f t="shared" si="50"/>
        <v>9444.406419019615</v>
      </c>
      <c r="E175" s="75">
        <f t="shared" si="51"/>
        <v>36509.46501831217</v>
      </c>
      <c r="F175" s="75">
        <f t="shared" si="52"/>
        <v>45953.871437331785</v>
      </c>
      <c r="G175" s="70">
        <f t="shared" si="44"/>
        <v>3397820.1418979089</v>
      </c>
      <c r="N175" s="150">
        <f t="shared" si="53"/>
        <v>49461</v>
      </c>
      <c r="O175" s="124">
        <f t="shared" si="64"/>
        <v>162</v>
      </c>
      <c r="P175" s="129">
        <f t="shared" si="54"/>
        <v>3018846.3703273325</v>
      </c>
      <c r="Q175" s="151">
        <f t="shared" si="45"/>
        <v>8301.8275184001577</v>
      </c>
      <c r="R175" s="151">
        <f t="shared" si="46"/>
        <v>31793.603928931956</v>
      </c>
      <c r="S175" s="151">
        <f t="shared" si="55"/>
        <v>40095.431447332114</v>
      </c>
      <c r="T175" s="129">
        <f t="shared" si="47"/>
        <v>2987052.7663984005</v>
      </c>
      <c r="AC175" s="150">
        <f t="shared" si="57"/>
        <v>49461</v>
      </c>
      <c r="AD175" s="124">
        <f t="shared" si="58"/>
        <v>162</v>
      </c>
      <c r="AE175" s="129">
        <f t="shared" si="59"/>
        <v>415483.23658889357</v>
      </c>
      <c r="AF175" s="151">
        <f t="shared" si="60"/>
        <v>1142.5789006194564</v>
      </c>
      <c r="AG175" s="151">
        <f t="shared" si="61"/>
        <v>4715.8610893802161</v>
      </c>
      <c r="AH175" s="151">
        <f t="shared" si="62"/>
        <v>5858.4399899996724</v>
      </c>
      <c r="AI175" s="129">
        <f t="shared" si="56"/>
        <v>410767.37549951335</v>
      </c>
    </row>
    <row r="176" spans="1:35" x14ac:dyDescent="0.3">
      <c r="A176" s="73">
        <f t="shared" si="48"/>
        <v>49491</v>
      </c>
      <c r="B176" s="74">
        <f t="shared" si="63"/>
        <v>163</v>
      </c>
      <c r="C176" s="70">
        <f t="shared" si="49"/>
        <v>3397820.1418979089</v>
      </c>
      <c r="D176" s="75">
        <f t="shared" si="50"/>
        <v>9344.0053902192576</v>
      </c>
      <c r="E176" s="75">
        <f t="shared" si="51"/>
        <v>36609.866047112526</v>
      </c>
      <c r="F176" s="75">
        <f t="shared" si="52"/>
        <v>45953.871437331785</v>
      </c>
      <c r="G176" s="70">
        <f t="shared" si="44"/>
        <v>3361210.2758507961</v>
      </c>
      <c r="N176" s="150">
        <f t="shared" si="53"/>
        <v>49491</v>
      </c>
      <c r="O176" s="124">
        <f t="shared" si="64"/>
        <v>163</v>
      </c>
      <c r="P176" s="129">
        <f t="shared" si="54"/>
        <v>2987052.7663984005</v>
      </c>
      <c r="Q176" s="151">
        <f t="shared" si="45"/>
        <v>8214.3951075955956</v>
      </c>
      <c r="R176" s="151">
        <f t="shared" si="46"/>
        <v>31881.036339736518</v>
      </c>
      <c r="S176" s="151">
        <f t="shared" si="55"/>
        <v>40095.431447332114</v>
      </c>
      <c r="T176" s="129">
        <f t="shared" si="47"/>
        <v>2955171.730058664</v>
      </c>
      <c r="AC176" s="150">
        <f t="shared" si="57"/>
        <v>49491</v>
      </c>
      <c r="AD176" s="124">
        <f t="shared" si="58"/>
        <v>163</v>
      </c>
      <c r="AE176" s="129">
        <f t="shared" si="59"/>
        <v>410767.37549951335</v>
      </c>
      <c r="AF176" s="151">
        <f t="shared" si="60"/>
        <v>1129.6102826236609</v>
      </c>
      <c r="AG176" s="151">
        <f t="shared" si="61"/>
        <v>4728.8297073760114</v>
      </c>
      <c r="AH176" s="151">
        <f t="shared" si="62"/>
        <v>5858.4399899996724</v>
      </c>
      <c r="AI176" s="129">
        <f t="shared" si="56"/>
        <v>406038.54579213733</v>
      </c>
    </row>
    <row r="177" spans="1:35" x14ac:dyDescent="0.3">
      <c r="A177" s="73">
        <f t="shared" si="48"/>
        <v>49522</v>
      </c>
      <c r="B177" s="74">
        <f t="shared" si="63"/>
        <v>164</v>
      </c>
      <c r="C177" s="70">
        <f t="shared" si="49"/>
        <v>3361210.2758507961</v>
      </c>
      <c r="D177" s="75">
        <f t="shared" si="50"/>
        <v>9243.3282585896959</v>
      </c>
      <c r="E177" s="75">
        <f t="shared" si="51"/>
        <v>36710.543178742089</v>
      </c>
      <c r="F177" s="75">
        <f t="shared" si="52"/>
        <v>45953.871437331785</v>
      </c>
      <c r="G177" s="70">
        <f t="shared" si="44"/>
        <v>3324499.7326720539</v>
      </c>
      <c r="N177" s="150">
        <f t="shared" si="53"/>
        <v>49522</v>
      </c>
      <c r="O177" s="124">
        <f t="shared" si="64"/>
        <v>164</v>
      </c>
      <c r="P177" s="129">
        <f t="shared" si="54"/>
        <v>2955171.730058664</v>
      </c>
      <c r="Q177" s="151">
        <f t="shared" si="45"/>
        <v>8126.7222576613194</v>
      </c>
      <c r="R177" s="151">
        <f t="shared" si="46"/>
        <v>31968.709189670793</v>
      </c>
      <c r="S177" s="151">
        <f t="shared" si="55"/>
        <v>40095.431447332114</v>
      </c>
      <c r="T177" s="129">
        <f t="shared" si="47"/>
        <v>2923203.0208689934</v>
      </c>
      <c r="AC177" s="150">
        <f t="shared" si="57"/>
        <v>49522</v>
      </c>
      <c r="AD177" s="124">
        <f t="shared" si="58"/>
        <v>164</v>
      </c>
      <c r="AE177" s="129">
        <f t="shared" si="59"/>
        <v>406038.54579213733</v>
      </c>
      <c r="AF177" s="151">
        <f t="shared" si="60"/>
        <v>1116.6060009283767</v>
      </c>
      <c r="AG177" s="151">
        <f t="shared" si="61"/>
        <v>4741.8339890712959</v>
      </c>
      <c r="AH177" s="151">
        <f t="shared" si="62"/>
        <v>5858.4399899996724</v>
      </c>
      <c r="AI177" s="129">
        <f t="shared" si="56"/>
        <v>401296.71180306602</v>
      </c>
    </row>
    <row r="178" spans="1:35" x14ac:dyDescent="0.3">
      <c r="A178" s="73">
        <f t="shared" si="48"/>
        <v>49553</v>
      </c>
      <c r="B178" s="74">
        <f t="shared" si="63"/>
        <v>165</v>
      </c>
      <c r="C178" s="70">
        <f t="shared" si="49"/>
        <v>3324499.7326720539</v>
      </c>
      <c r="D178" s="75">
        <f t="shared" si="50"/>
        <v>9142.3742648481548</v>
      </c>
      <c r="E178" s="75">
        <f t="shared" si="51"/>
        <v>36811.497172483629</v>
      </c>
      <c r="F178" s="75">
        <f t="shared" si="52"/>
        <v>45953.871437331785</v>
      </c>
      <c r="G178" s="70">
        <f t="shared" si="44"/>
        <v>3287688.2354995701</v>
      </c>
      <c r="N178" s="150">
        <f t="shared" si="53"/>
        <v>49553</v>
      </c>
      <c r="O178" s="124">
        <f t="shared" si="64"/>
        <v>165</v>
      </c>
      <c r="P178" s="129">
        <f t="shared" si="54"/>
        <v>2923203.0208689934</v>
      </c>
      <c r="Q178" s="151">
        <f t="shared" si="45"/>
        <v>8038.8083073897251</v>
      </c>
      <c r="R178" s="151">
        <f t="shared" si="46"/>
        <v>32056.623139942389</v>
      </c>
      <c r="S178" s="151">
        <f t="shared" si="55"/>
        <v>40095.431447332114</v>
      </c>
      <c r="T178" s="129">
        <f t="shared" si="47"/>
        <v>2891146.3977290508</v>
      </c>
      <c r="AC178" s="150">
        <f t="shared" si="57"/>
        <v>49553</v>
      </c>
      <c r="AD178" s="124">
        <f t="shared" si="58"/>
        <v>165</v>
      </c>
      <c r="AE178" s="129">
        <f t="shared" si="59"/>
        <v>401296.71180306602</v>
      </c>
      <c r="AF178" s="151">
        <f t="shared" si="60"/>
        <v>1103.5659574584306</v>
      </c>
      <c r="AG178" s="151">
        <f t="shared" si="61"/>
        <v>4754.8740325412418</v>
      </c>
      <c r="AH178" s="151">
        <f t="shared" si="62"/>
        <v>5858.4399899996724</v>
      </c>
      <c r="AI178" s="129">
        <f t="shared" si="56"/>
        <v>396541.83777052478</v>
      </c>
    </row>
    <row r="179" spans="1:35" x14ac:dyDescent="0.3">
      <c r="A179" s="73">
        <f t="shared" si="48"/>
        <v>49583</v>
      </c>
      <c r="B179" s="74">
        <f t="shared" si="63"/>
        <v>166</v>
      </c>
      <c r="C179" s="70">
        <f t="shared" si="49"/>
        <v>3287688.2354995701</v>
      </c>
      <c r="D179" s="75">
        <f t="shared" si="50"/>
        <v>9041.1426476238266</v>
      </c>
      <c r="E179" s="75">
        <f t="shared" si="51"/>
        <v>36912.728789707959</v>
      </c>
      <c r="F179" s="75">
        <f t="shared" si="52"/>
        <v>45953.871437331785</v>
      </c>
      <c r="G179" s="70">
        <f t="shared" si="44"/>
        <v>3250775.506709862</v>
      </c>
      <c r="N179" s="150">
        <f t="shared" si="53"/>
        <v>49583</v>
      </c>
      <c r="O179" s="124">
        <f t="shared" si="64"/>
        <v>166</v>
      </c>
      <c r="P179" s="129">
        <f t="shared" si="54"/>
        <v>2891146.3977290508</v>
      </c>
      <c r="Q179" s="151">
        <f t="shared" si="45"/>
        <v>7950.652593754884</v>
      </c>
      <c r="R179" s="151">
        <f t="shared" si="46"/>
        <v>32144.778853577227</v>
      </c>
      <c r="S179" s="151">
        <f t="shared" si="55"/>
        <v>40095.431447332114</v>
      </c>
      <c r="T179" s="129">
        <f t="shared" si="47"/>
        <v>2859001.6188754737</v>
      </c>
      <c r="AC179" s="150">
        <f t="shared" si="57"/>
        <v>49583</v>
      </c>
      <c r="AD179" s="124">
        <f t="shared" si="58"/>
        <v>166</v>
      </c>
      <c r="AE179" s="129">
        <f t="shared" si="59"/>
        <v>396541.83777052478</v>
      </c>
      <c r="AF179" s="151">
        <f t="shared" si="60"/>
        <v>1090.4900538689424</v>
      </c>
      <c r="AG179" s="151">
        <f t="shared" si="61"/>
        <v>4767.9499361307298</v>
      </c>
      <c r="AH179" s="151">
        <f t="shared" si="62"/>
        <v>5858.4399899996724</v>
      </c>
      <c r="AI179" s="129">
        <f t="shared" si="56"/>
        <v>391773.88783439406</v>
      </c>
    </row>
    <row r="180" spans="1:35" x14ac:dyDescent="0.3">
      <c r="A180" s="73">
        <f t="shared" si="48"/>
        <v>49614</v>
      </c>
      <c r="B180" s="74">
        <f t="shared" si="63"/>
        <v>167</v>
      </c>
      <c r="C180" s="70">
        <f t="shared" si="49"/>
        <v>3250775.506709862</v>
      </c>
      <c r="D180" s="75">
        <f t="shared" si="50"/>
        <v>8939.632643452127</v>
      </c>
      <c r="E180" s="75">
        <f t="shared" si="51"/>
        <v>37014.23879387966</v>
      </c>
      <c r="F180" s="75">
        <f t="shared" si="52"/>
        <v>45953.871437331785</v>
      </c>
      <c r="G180" s="70">
        <f t="shared" si="44"/>
        <v>3213761.2679159823</v>
      </c>
      <c r="N180" s="150">
        <f t="shared" si="53"/>
        <v>49614</v>
      </c>
      <c r="O180" s="124">
        <f t="shared" si="64"/>
        <v>167</v>
      </c>
      <c r="P180" s="129">
        <f t="shared" si="54"/>
        <v>2859001.6188754737</v>
      </c>
      <c r="Q180" s="151">
        <f t="shared" si="45"/>
        <v>7862.2544519075454</v>
      </c>
      <c r="R180" s="151">
        <f t="shared" si="46"/>
        <v>32233.176995424565</v>
      </c>
      <c r="S180" s="151">
        <f t="shared" si="55"/>
        <v>40095.431447332114</v>
      </c>
      <c r="T180" s="129">
        <f t="shared" si="47"/>
        <v>2826768.4418800492</v>
      </c>
      <c r="AC180" s="150">
        <f t="shared" si="57"/>
        <v>49614</v>
      </c>
      <c r="AD180" s="124">
        <f t="shared" si="58"/>
        <v>167</v>
      </c>
      <c r="AE180" s="129">
        <f t="shared" si="59"/>
        <v>391773.88783439406</v>
      </c>
      <c r="AF180" s="151">
        <f t="shared" si="60"/>
        <v>1077.3781915445827</v>
      </c>
      <c r="AG180" s="151">
        <f t="shared" si="61"/>
        <v>4781.06179845509</v>
      </c>
      <c r="AH180" s="151">
        <f t="shared" si="62"/>
        <v>5858.4399899996724</v>
      </c>
      <c r="AI180" s="129">
        <f t="shared" si="56"/>
        <v>386992.82603593898</v>
      </c>
    </row>
    <row r="181" spans="1:35" x14ac:dyDescent="0.3">
      <c r="A181" s="73">
        <f t="shared" si="48"/>
        <v>49644</v>
      </c>
      <c r="B181" s="74">
        <f t="shared" si="63"/>
        <v>168</v>
      </c>
      <c r="C181" s="70">
        <f t="shared" si="49"/>
        <v>3213761.2679159823</v>
      </c>
      <c r="D181" s="75">
        <f t="shared" si="50"/>
        <v>8837.8434867689612</v>
      </c>
      <c r="E181" s="75">
        <f t="shared" si="51"/>
        <v>37116.027950562828</v>
      </c>
      <c r="F181" s="75">
        <f t="shared" si="52"/>
        <v>45953.871437331793</v>
      </c>
      <c r="G181" s="70">
        <f t="shared" si="44"/>
        <v>3176645.2399654193</v>
      </c>
      <c r="N181" s="150">
        <f t="shared" si="53"/>
        <v>49644</v>
      </c>
      <c r="O181" s="124">
        <f t="shared" si="64"/>
        <v>168</v>
      </c>
      <c r="P181" s="129">
        <f t="shared" si="54"/>
        <v>2826768.4418800492</v>
      </c>
      <c r="Q181" s="151">
        <f t="shared" si="45"/>
        <v>7773.6132151701295</v>
      </c>
      <c r="R181" s="151">
        <f t="shared" si="46"/>
        <v>32321.818232161986</v>
      </c>
      <c r="S181" s="151">
        <f t="shared" si="55"/>
        <v>40095.431447332114</v>
      </c>
      <c r="T181" s="129">
        <f t="shared" si="47"/>
        <v>2794446.6236478873</v>
      </c>
      <c r="AC181" s="150">
        <f t="shared" si="57"/>
        <v>49644</v>
      </c>
      <c r="AD181" s="124">
        <f t="shared" si="58"/>
        <v>168</v>
      </c>
      <c r="AE181" s="129">
        <f t="shared" si="59"/>
        <v>386992.82603593898</v>
      </c>
      <c r="AF181" s="151">
        <f t="shared" si="60"/>
        <v>1064.2302715988315</v>
      </c>
      <c r="AG181" s="151">
        <f t="shared" si="61"/>
        <v>4794.2097184008417</v>
      </c>
      <c r="AH181" s="151">
        <f t="shared" si="62"/>
        <v>5858.4399899996733</v>
      </c>
      <c r="AI181" s="129">
        <f t="shared" si="56"/>
        <v>382198.61631753814</v>
      </c>
    </row>
    <row r="182" spans="1:35" x14ac:dyDescent="0.3">
      <c r="A182" s="73">
        <f t="shared" si="48"/>
        <v>49675</v>
      </c>
      <c r="B182" s="74">
        <f t="shared" si="63"/>
        <v>169</v>
      </c>
      <c r="C182" s="70">
        <f t="shared" si="49"/>
        <v>3176645.2399654193</v>
      </c>
      <c r="D182" s="75">
        <f t="shared" si="50"/>
        <v>8735.7744099049123</v>
      </c>
      <c r="E182" s="75">
        <f t="shared" si="51"/>
        <v>37218.097027426877</v>
      </c>
      <c r="F182" s="75">
        <f t="shared" si="52"/>
        <v>45953.871437331793</v>
      </c>
      <c r="G182" s="70">
        <f t="shared" si="44"/>
        <v>3139427.1429379922</v>
      </c>
      <c r="N182" s="150">
        <f t="shared" si="53"/>
        <v>49675</v>
      </c>
      <c r="O182" s="124">
        <f t="shared" si="64"/>
        <v>169</v>
      </c>
      <c r="P182" s="129">
        <f t="shared" si="54"/>
        <v>2794446.6236478873</v>
      </c>
      <c r="Q182" s="151">
        <f t="shared" si="45"/>
        <v>7684.7282150316832</v>
      </c>
      <c r="R182" s="151">
        <f t="shared" si="46"/>
        <v>32410.703232300431</v>
      </c>
      <c r="S182" s="151">
        <f t="shared" si="55"/>
        <v>40095.431447332114</v>
      </c>
      <c r="T182" s="129">
        <f t="shared" si="47"/>
        <v>2762035.9204155868</v>
      </c>
      <c r="AC182" s="150">
        <f t="shared" si="57"/>
        <v>49675</v>
      </c>
      <c r="AD182" s="124">
        <f t="shared" si="58"/>
        <v>169</v>
      </c>
      <c r="AE182" s="129">
        <f t="shared" si="59"/>
        <v>382198.61631753814</v>
      </c>
      <c r="AF182" s="151">
        <f t="shared" si="60"/>
        <v>1051.0461948732291</v>
      </c>
      <c r="AG182" s="151">
        <f t="shared" si="61"/>
        <v>4807.3937951264443</v>
      </c>
      <c r="AH182" s="151">
        <f t="shared" si="62"/>
        <v>5858.4399899996733</v>
      </c>
      <c r="AI182" s="129">
        <f t="shared" si="56"/>
        <v>377391.22252241167</v>
      </c>
    </row>
    <row r="183" spans="1:35" x14ac:dyDescent="0.3">
      <c r="A183" s="73">
        <f t="shared" si="48"/>
        <v>49706</v>
      </c>
      <c r="B183" s="74">
        <f t="shared" si="63"/>
        <v>170</v>
      </c>
      <c r="C183" s="70">
        <f t="shared" si="49"/>
        <v>3139427.1429379922</v>
      </c>
      <c r="D183" s="75">
        <f t="shared" si="50"/>
        <v>8633.4246430794883</v>
      </c>
      <c r="E183" s="75">
        <f t="shared" si="51"/>
        <v>37320.446794252304</v>
      </c>
      <c r="F183" s="75">
        <f t="shared" si="52"/>
        <v>45953.871437331793</v>
      </c>
      <c r="G183" s="70">
        <f t="shared" si="44"/>
        <v>3102106.6961437399</v>
      </c>
      <c r="N183" s="150">
        <f t="shared" si="53"/>
        <v>49706</v>
      </c>
      <c r="O183" s="124">
        <f t="shared" si="64"/>
        <v>170</v>
      </c>
      <c r="P183" s="129">
        <f t="shared" si="54"/>
        <v>2762035.9204155868</v>
      </c>
      <c r="Q183" s="151">
        <f t="shared" si="45"/>
        <v>7595.5987811428568</v>
      </c>
      <c r="R183" s="151">
        <f t="shared" si="46"/>
        <v>32499.832666189257</v>
      </c>
      <c r="S183" s="151">
        <f t="shared" si="55"/>
        <v>40095.431447332114</v>
      </c>
      <c r="T183" s="129">
        <f t="shared" si="47"/>
        <v>2729536.0877493974</v>
      </c>
      <c r="AC183" s="150">
        <f t="shared" si="57"/>
        <v>49706</v>
      </c>
      <c r="AD183" s="124">
        <f t="shared" si="58"/>
        <v>170</v>
      </c>
      <c r="AE183" s="129">
        <f t="shared" si="59"/>
        <v>377391.22252241167</v>
      </c>
      <c r="AF183" s="151">
        <f t="shared" si="60"/>
        <v>1037.8258619366313</v>
      </c>
      <c r="AG183" s="151">
        <f t="shared" si="61"/>
        <v>4820.6141280630418</v>
      </c>
      <c r="AH183" s="151">
        <f t="shared" si="62"/>
        <v>5858.4399899996733</v>
      </c>
      <c r="AI183" s="129">
        <f t="shared" si="56"/>
        <v>372570.60839434864</v>
      </c>
    </row>
    <row r="184" spans="1:35" x14ac:dyDescent="0.3">
      <c r="A184" s="73">
        <f t="shared" si="48"/>
        <v>49735</v>
      </c>
      <c r="B184" s="74">
        <f t="shared" si="63"/>
        <v>171</v>
      </c>
      <c r="C184" s="70">
        <f t="shared" si="49"/>
        <v>3102106.6961437399</v>
      </c>
      <c r="D184" s="75">
        <f t="shared" si="50"/>
        <v>8530.7934143952934</v>
      </c>
      <c r="E184" s="75">
        <f t="shared" si="51"/>
        <v>37423.07802293649</v>
      </c>
      <c r="F184" s="75">
        <f t="shared" si="52"/>
        <v>45953.871437331785</v>
      </c>
      <c r="G184" s="70">
        <f t="shared" si="44"/>
        <v>3064683.6181208035</v>
      </c>
      <c r="N184" s="150">
        <f t="shared" si="53"/>
        <v>49735</v>
      </c>
      <c r="O184" s="124">
        <f t="shared" si="64"/>
        <v>171</v>
      </c>
      <c r="P184" s="129">
        <f t="shared" si="54"/>
        <v>2729536.0877493974</v>
      </c>
      <c r="Q184" s="151">
        <f t="shared" si="45"/>
        <v>7506.2242413108343</v>
      </c>
      <c r="R184" s="151">
        <f t="shared" si="46"/>
        <v>32589.207206021274</v>
      </c>
      <c r="S184" s="151">
        <f t="shared" si="55"/>
        <v>40095.431447332106</v>
      </c>
      <c r="T184" s="129">
        <f t="shared" si="47"/>
        <v>2696946.8805433763</v>
      </c>
      <c r="AC184" s="150">
        <f t="shared" si="57"/>
        <v>49735</v>
      </c>
      <c r="AD184" s="124">
        <f t="shared" si="58"/>
        <v>171</v>
      </c>
      <c r="AE184" s="129">
        <f t="shared" si="59"/>
        <v>372570.60839434864</v>
      </c>
      <c r="AF184" s="151">
        <f t="shared" si="60"/>
        <v>1024.5691730844578</v>
      </c>
      <c r="AG184" s="151">
        <f t="shared" si="61"/>
        <v>4833.8708169152142</v>
      </c>
      <c r="AH184" s="151">
        <f t="shared" si="62"/>
        <v>5858.4399899996715</v>
      </c>
      <c r="AI184" s="129">
        <f t="shared" si="56"/>
        <v>367736.73757743341</v>
      </c>
    </row>
    <row r="185" spans="1:35" x14ac:dyDescent="0.3">
      <c r="A185" s="73">
        <f t="shared" si="48"/>
        <v>49766</v>
      </c>
      <c r="B185" s="74">
        <f t="shared" si="63"/>
        <v>172</v>
      </c>
      <c r="C185" s="70">
        <f t="shared" si="49"/>
        <v>3064683.6181208035</v>
      </c>
      <c r="D185" s="75">
        <f t="shared" si="50"/>
        <v>8427.8799498322187</v>
      </c>
      <c r="E185" s="75">
        <f t="shared" si="51"/>
        <v>37525.991487499567</v>
      </c>
      <c r="F185" s="75">
        <f t="shared" si="52"/>
        <v>45953.871437331785</v>
      </c>
      <c r="G185" s="70">
        <f t="shared" si="44"/>
        <v>3027157.6266333037</v>
      </c>
      <c r="N185" s="150">
        <f t="shared" si="53"/>
        <v>49766</v>
      </c>
      <c r="O185" s="124">
        <f t="shared" si="64"/>
        <v>172</v>
      </c>
      <c r="P185" s="129">
        <f t="shared" si="54"/>
        <v>2696946.8805433763</v>
      </c>
      <c r="Q185" s="151">
        <f t="shared" si="45"/>
        <v>7416.6039214942775</v>
      </c>
      <c r="R185" s="151">
        <f t="shared" si="46"/>
        <v>32678.827525837834</v>
      </c>
      <c r="S185" s="151">
        <f t="shared" si="55"/>
        <v>40095.431447332114</v>
      </c>
      <c r="T185" s="129">
        <f t="shared" si="47"/>
        <v>2664268.0530175385</v>
      </c>
      <c r="AC185" s="150">
        <f t="shared" si="57"/>
        <v>49766</v>
      </c>
      <c r="AD185" s="124">
        <f t="shared" si="58"/>
        <v>172</v>
      </c>
      <c r="AE185" s="129">
        <f t="shared" si="59"/>
        <v>367736.73757743341</v>
      </c>
      <c r="AF185" s="151">
        <f t="shared" si="60"/>
        <v>1011.2760283379411</v>
      </c>
      <c r="AG185" s="151">
        <f t="shared" si="61"/>
        <v>4847.1639616617313</v>
      </c>
      <c r="AH185" s="151">
        <f t="shared" si="62"/>
        <v>5858.4399899996724</v>
      </c>
      <c r="AI185" s="129">
        <f t="shared" si="56"/>
        <v>362889.57361577166</v>
      </c>
    </row>
    <row r="186" spans="1:35" x14ac:dyDescent="0.3">
      <c r="A186" s="73">
        <f t="shared" si="48"/>
        <v>49796</v>
      </c>
      <c r="B186" s="74">
        <f t="shared" si="63"/>
        <v>173</v>
      </c>
      <c r="C186" s="70">
        <f t="shared" si="49"/>
        <v>3027157.6266333037</v>
      </c>
      <c r="D186" s="75">
        <f t="shared" si="50"/>
        <v>8324.6834732415937</v>
      </c>
      <c r="E186" s="75">
        <f t="shared" si="51"/>
        <v>37629.18796409019</v>
      </c>
      <c r="F186" s="75">
        <f t="shared" si="52"/>
        <v>45953.871437331785</v>
      </c>
      <c r="G186" s="70">
        <f t="shared" si="44"/>
        <v>2989528.4386692136</v>
      </c>
      <c r="N186" s="150">
        <f t="shared" si="53"/>
        <v>49796</v>
      </c>
      <c r="O186" s="124">
        <f t="shared" si="64"/>
        <v>173</v>
      </c>
      <c r="P186" s="129">
        <f t="shared" si="54"/>
        <v>2664268.0530175385</v>
      </c>
      <c r="Q186" s="151">
        <f t="shared" si="45"/>
        <v>7326.7371457982226</v>
      </c>
      <c r="R186" s="151">
        <f t="shared" si="46"/>
        <v>32768.694301533891</v>
      </c>
      <c r="S186" s="151">
        <f t="shared" si="55"/>
        <v>40095.431447332114</v>
      </c>
      <c r="T186" s="129">
        <f t="shared" si="47"/>
        <v>2631499.3587160045</v>
      </c>
      <c r="AC186" s="150">
        <f t="shared" si="57"/>
        <v>49796</v>
      </c>
      <c r="AD186" s="124">
        <f t="shared" si="58"/>
        <v>173</v>
      </c>
      <c r="AE186" s="129">
        <f t="shared" si="59"/>
        <v>362889.57361577166</v>
      </c>
      <c r="AF186" s="151">
        <f t="shared" si="60"/>
        <v>997.94632744337105</v>
      </c>
      <c r="AG186" s="151">
        <f t="shared" si="61"/>
        <v>4860.4936625563014</v>
      </c>
      <c r="AH186" s="151">
        <f t="shared" si="62"/>
        <v>5858.4399899996724</v>
      </c>
      <c r="AI186" s="129">
        <f t="shared" si="56"/>
        <v>358029.07995321538</v>
      </c>
    </row>
    <row r="187" spans="1:35" x14ac:dyDescent="0.3">
      <c r="A187" s="73">
        <f t="shared" si="48"/>
        <v>49827</v>
      </c>
      <c r="B187" s="74">
        <f t="shared" si="63"/>
        <v>174</v>
      </c>
      <c r="C187" s="70">
        <f t="shared" si="49"/>
        <v>2989528.4386692136</v>
      </c>
      <c r="D187" s="75">
        <f t="shared" si="50"/>
        <v>8221.2032063403476</v>
      </c>
      <c r="E187" s="75">
        <f t="shared" si="51"/>
        <v>37732.668230991432</v>
      </c>
      <c r="F187" s="75">
        <f t="shared" si="52"/>
        <v>45953.871437331778</v>
      </c>
      <c r="G187" s="70">
        <f t="shared" si="44"/>
        <v>2951795.7704382222</v>
      </c>
      <c r="N187" s="150">
        <f t="shared" si="53"/>
        <v>49827</v>
      </c>
      <c r="O187" s="124">
        <f t="shared" si="64"/>
        <v>174</v>
      </c>
      <c r="P187" s="129">
        <f t="shared" si="54"/>
        <v>2631499.3587160045</v>
      </c>
      <c r="Q187" s="151">
        <f t="shared" si="45"/>
        <v>7236.6232364690059</v>
      </c>
      <c r="R187" s="151">
        <f t="shared" si="46"/>
        <v>32858.808210863106</v>
      </c>
      <c r="S187" s="151">
        <f t="shared" si="55"/>
        <v>40095.431447332114</v>
      </c>
      <c r="T187" s="129">
        <f t="shared" si="47"/>
        <v>2598640.5505051413</v>
      </c>
      <c r="AC187" s="150">
        <f t="shared" si="57"/>
        <v>49827</v>
      </c>
      <c r="AD187" s="124">
        <f t="shared" si="58"/>
        <v>174</v>
      </c>
      <c r="AE187" s="129">
        <f t="shared" si="59"/>
        <v>358029.07995321538</v>
      </c>
      <c r="AF187" s="151">
        <f t="shared" si="60"/>
        <v>984.5799698713414</v>
      </c>
      <c r="AG187" s="151">
        <f t="shared" si="61"/>
        <v>4873.8600201283307</v>
      </c>
      <c r="AH187" s="151">
        <f t="shared" si="62"/>
        <v>5858.4399899996724</v>
      </c>
      <c r="AI187" s="129">
        <f t="shared" si="56"/>
        <v>353155.21993308706</v>
      </c>
    </row>
    <row r="188" spans="1:35" x14ac:dyDescent="0.3">
      <c r="A188" s="73">
        <f t="shared" si="48"/>
        <v>49857</v>
      </c>
      <c r="B188" s="74">
        <f t="shared" si="63"/>
        <v>175</v>
      </c>
      <c r="C188" s="70">
        <f t="shared" si="49"/>
        <v>2951795.7704382222</v>
      </c>
      <c r="D188" s="75">
        <f t="shared" si="50"/>
        <v>8117.4383687051195</v>
      </c>
      <c r="E188" s="75">
        <f t="shared" si="51"/>
        <v>37836.433068626662</v>
      </c>
      <c r="F188" s="75">
        <f t="shared" si="52"/>
        <v>45953.871437331778</v>
      </c>
      <c r="G188" s="70">
        <f t="shared" si="44"/>
        <v>2913959.3373695957</v>
      </c>
      <c r="N188" s="150">
        <f t="shared" si="53"/>
        <v>49857</v>
      </c>
      <c r="O188" s="124">
        <f t="shared" si="64"/>
        <v>175</v>
      </c>
      <c r="P188" s="129">
        <f t="shared" si="54"/>
        <v>2598640.5505051413</v>
      </c>
      <c r="Q188" s="151">
        <f t="shared" si="45"/>
        <v>7146.2615138891315</v>
      </c>
      <c r="R188" s="151">
        <f t="shared" si="46"/>
        <v>32949.16993344298</v>
      </c>
      <c r="S188" s="151">
        <f t="shared" si="55"/>
        <v>40095.431447332114</v>
      </c>
      <c r="T188" s="129">
        <f t="shared" si="47"/>
        <v>2565691.3805716983</v>
      </c>
      <c r="AC188" s="150">
        <f t="shared" si="57"/>
        <v>49857</v>
      </c>
      <c r="AD188" s="124">
        <f t="shared" si="58"/>
        <v>175</v>
      </c>
      <c r="AE188" s="129">
        <f t="shared" si="59"/>
        <v>353155.21993308706</v>
      </c>
      <c r="AF188" s="151">
        <f t="shared" si="60"/>
        <v>971.17685481598835</v>
      </c>
      <c r="AG188" s="151">
        <f t="shared" si="61"/>
        <v>4887.2631351836835</v>
      </c>
      <c r="AH188" s="151">
        <f t="shared" si="62"/>
        <v>5858.4399899996715</v>
      </c>
      <c r="AI188" s="129">
        <f t="shared" si="56"/>
        <v>348267.9567979034</v>
      </c>
    </row>
    <row r="189" spans="1:35" x14ac:dyDescent="0.3">
      <c r="A189" s="73">
        <f t="shared" si="48"/>
        <v>49888</v>
      </c>
      <c r="B189" s="74">
        <f t="shared" si="63"/>
        <v>176</v>
      </c>
      <c r="C189" s="70">
        <f t="shared" si="49"/>
        <v>2913959.3373695957</v>
      </c>
      <c r="D189" s="75">
        <f t="shared" si="50"/>
        <v>8013.3881777663983</v>
      </c>
      <c r="E189" s="75">
        <f t="shared" si="51"/>
        <v>37940.483259565386</v>
      </c>
      <c r="F189" s="75">
        <f t="shared" si="52"/>
        <v>45953.871437331785</v>
      </c>
      <c r="G189" s="70">
        <f t="shared" si="44"/>
        <v>2876018.8541100305</v>
      </c>
      <c r="N189" s="150">
        <f t="shared" si="53"/>
        <v>49888</v>
      </c>
      <c r="O189" s="124">
        <f t="shared" si="64"/>
        <v>176</v>
      </c>
      <c r="P189" s="129">
        <f t="shared" si="54"/>
        <v>2565691.3805716983</v>
      </c>
      <c r="Q189" s="151">
        <f t="shared" si="45"/>
        <v>7055.6512965721649</v>
      </c>
      <c r="R189" s="151">
        <f t="shared" si="46"/>
        <v>33039.780150759943</v>
      </c>
      <c r="S189" s="151">
        <f t="shared" si="55"/>
        <v>40095.431447332106</v>
      </c>
      <c r="T189" s="129">
        <f t="shared" si="47"/>
        <v>2532651.6004209383</v>
      </c>
      <c r="AC189" s="150">
        <f t="shared" si="57"/>
        <v>49888</v>
      </c>
      <c r="AD189" s="124">
        <f t="shared" si="58"/>
        <v>176</v>
      </c>
      <c r="AE189" s="129">
        <f t="shared" si="59"/>
        <v>348267.9567979034</v>
      </c>
      <c r="AF189" s="151">
        <f t="shared" si="60"/>
        <v>957.73688119423355</v>
      </c>
      <c r="AG189" s="151">
        <f t="shared" si="61"/>
        <v>4900.7031088054391</v>
      </c>
      <c r="AH189" s="151">
        <f t="shared" si="62"/>
        <v>5858.4399899996724</v>
      </c>
      <c r="AI189" s="129">
        <f t="shared" si="56"/>
        <v>343367.25368909794</v>
      </c>
    </row>
    <row r="190" spans="1:35" x14ac:dyDescent="0.3">
      <c r="A190" s="73">
        <f t="shared" si="48"/>
        <v>49919</v>
      </c>
      <c r="B190" s="74">
        <f t="shared" si="63"/>
        <v>177</v>
      </c>
      <c r="C190" s="70">
        <f t="shared" si="49"/>
        <v>2876018.8541100305</v>
      </c>
      <c r="D190" s="75">
        <f t="shared" si="50"/>
        <v>7909.0518488025918</v>
      </c>
      <c r="E190" s="75">
        <f t="shared" si="51"/>
        <v>38044.819588529193</v>
      </c>
      <c r="F190" s="75">
        <f t="shared" si="52"/>
        <v>45953.871437331785</v>
      </c>
      <c r="G190" s="70">
        <f t="shared" si="44"/>
        <v>2837974.034521501</v>
      </c>
      <c r="N190" s="150">
        <f t="shared" si="53"/>
        <v>49919</v>
      </c>
      <c r="O190" s="124">
        <f t="shared" si="64"/>
        <v>177</v>
      </c>
      <c r="P190" s="129">
        <f t="shared" si="54"/>
        <v>2532651.6004209383</v>
      </c>
      <c r="Q190" s="151">
        <f t="shared" si="45"/>
        <v>6964.7919011575732</v>
      </c>
      <c r="R190" s="151">
        <f t="shared" si="46"/>
        <v>33130.639546174541</v>
      </c>
      <c r="S190" s="151">
        <f t="shared" si="55"/>
        <v>40095.431447332114</v>
      </c>
      <c r="T190" s="129">
        <f t="shared" si="47"/>
        <v>2499520.9608747638</v>
      </c>
      <c r="AC190" s="150">
        <f t="shared" si="57"/>
        <v>49919</v>
      </c>
      <c r="AD190" s="124">
        <f t="shared" si="58"/>
        <v>177</v>
      </c>
      <c r="AE190" s="129">
        <f t="shared" si="59"/>
        <v>343367.25368909794</v>
      </c>
      <c r="AF190" s="151">
        <f t="shared" si="60"/>
        <v>944.25994764501843</v>
      </c>
      <c r="AG190" s="151">
        <f t="shared" si="61"/>
        <v>4914.1800423546547</v>
      </c>
      <c r="AH190" s="151">
        <f t="shared" si="62"/>
        <v>5858.4399899996733</v>
      </c>
      <c r="AI190" s="129">
        <f t="shared" si="56"/>
        <v>338453.07364674326</v>
      </c>
    </row>
    <row r="191" spans="1:35" x14ac:dyDescent="0.3">
      <c r="A191" s="73">
        <f t="shared" si="48"/>
        <v>49949</v>
      </c>
      <c r="B191" s="74">
        <f t="shared" si="63"/>
        <v>178</v>
      </c>
      <c r="C191" s="70">
        <f t="shared" si="49"/>
        <v>2837974.034521501</v>
      </c>
      <c r="D191" s="75">
        <f t="shared" si="50"/>
        <v>7804.4285949341365</v>
      </c>
      <c r="E191" s="75">
        <f t="shared" si="51"/>
        <v>38149.442842397642</v>
      </c>
      <c r="F191" s="75">
        <f t="shared" si="52"/>
        <v>45953.871437331778</v>
      </c>
      <c r="G191" s="70">
        <f t="shared" si="44"/>
        <v>2799824.5916791032</v>
      </c>
      <c r="N191" s="150">
        <f t="shared" si="53"/>
        <v>49949</v>
      </c>
      <c r="O191" s="124">
        <f t="shared" si="64"/>
        <v>178</v>
      </c>
      <c r="P191" s="129">
        <f t="shared" si="54"/>
        <v>2499520.9608747638</v>
      </c>
      <c r="Q191" s="151">
        <f t="shared" si="45"/>
        <v>6873.6826424055935</v>
      </c>
      <c r="R191" s="151">
        <f t="shared" si="46"/>
        <v>33221.748804926516</v>
      </c>
      <c r="S191" s="151">
        <f t="shared" si="55"/>
        <v>40095.431447332106</v>
      </c>
      <c r="T191" s="129">
        <f t="shared" si="47"/>
        <v>2466299.2120698374</v>
      </c>
      <c r="AC191" s="150">
        <f t="shared" si="57"/>
        <v>49949</v>
      </c>
      <c r="AD191" s="124">
        <f t="shared" si="58"/>
        <v>178</v>
      </c>
      <c r="AE191" s="129">
        <f t="shared" si="59"/>
        <v>338453.07364674326</v>
      </c>
      <c r="AF191" s="151">
        <f t="shared" si="60"/>
        <v>930.74595252854306</v>
      </c>
      <c r="AG191" s="151">
        <f t="shared" si="61"/>
        <v>4927.6940374711294</v>
      </c>
      <c r="AH191" s="151">
        <f t="shared" si="62"/>
        <v>5858.4399899996724</v>
      </c>
      <c r="AI191" s="129">
        <f t="shared" si="56"/>
        <v>333525.37960927212</v>
      </c>
    </row>
    <row r="192" spans="1:35" x14ac:dyDescent="0.3">
      <c r="A192" s="73">
        <f t="shared" si="48"/>
        <v>49980</v>
      </c>
      <c r="B192" s="74">
        <f t="shared" si="63"/>
        <v>179</v>
      </c>
      <c r="C192" s="70">
        <f t="shared" si="49"/>
        <v>2799824.5916791032</v>
      </c>
      <c r="D192" s="75">
        <f t="shared" si="50"/>
        <v>7699.5176271175451</v>
      </c>
      <c r="E192" s="75">
        <f t="shared" si="51"/>
        <v>38254.353810214241</v>
      </c>
      <c r="F192" s="75">
        <f t="shared" si="52"/>
        <v>45953.871437331785</v>
      </c>
      <c r="G192" s="70">
        <f t="shared" si="44"/>
        <v>2761570.2378688888</v>
      </c>
      <c r="N192" s="150">
        <f t="shared" si="53"/>
        <v>49980</v>
      </c>
      <c r="O192" s="124">
        <f t="shared" si="64"/>
        <v>179</v>
      </c>
      <c r="P192" s="129">
        <f t="shared" si="54"/>
        <v>2466299.2120698374</v>
      </c>
      <c r="Q192" s="151">
        <f t="shared" si="45"/>
        <v>6782.3228331920473</v>
      </c>
      <c r="R192" s="151">
        <f t="shared" si="46"/>
        <v>33313.108614140066</v>
      </c>
      <c r="S192" s="151">
        <f t="shared" si="55"/>
        <v>40095.431447332114</v>
      </c>
      <c r="T192" s="129">
        <f t="shared" si="47"/>
        <v>2432986.1034556972</v>
      </c>
      <c r="AC192" s="150">
        <f t="shared" si="57"/>
        <v>49980</v>
      </c>
      <c r="AD192" s="124">
        <f t="shared" si="58"/>
        <v>179</v>
      </c>
      <c r="AE192" s="129">
        <f t="shared" si="59"/>
        <v>333525.37960927212</v>
      </c>
      <c r="AF192" s="151">
        <f t="shared" si="60"/>
        <v>917.19479392549761</v>
      </c>
      <c r="AG192" s="151">
        <f t="shared" si="61"/>
        <v>4941.2451960741755</v>
      </c>
      <c r="AH192" s="151">
        <f t="shared" si="62"/>
        <v>5858.4399899996733</v>
      </c>
      <c r="AI192" s="129">
        <f t="shared" si="56"/>
        <v>328584.13441319793</v>
      </c>
    </row>
    <row r="193" spans="1:35" x14ac:dyDescent="0.3">
      <c r="A193" s="73">
        <f t="shared" si="48"/>
        <v>50010</v>
      </c>
      <c r="B193" s="74">
        <f t="shared" si="63"/>
        <v>180</v>
      </c>
      <c r="C193" s="70">
        <f t="shared" si="49"/>
        <v>2761570.2378688888</v>
      </c>
      <c r="D193" s="75">
        <f t="shared" si="50"/>
        <v>7594.3181541394542</v>
      </c>
      <c r="E193" s="75">
        <f t="shared" si="51"/>
        <v>38359.553283192334</v>
      </c>
      <c r="F193" s="75">
        <f t="shared" si="52"/>
        <v>45953.871437331785</v>
      </c>
      <c r="G193" s="70">
        <f t="shared" si="44"/>
        <v>2723210.6845856966</v>
      </c>
      <c r="N193" s="150">
        <f t="shared" si="53"/>
        <v>50010</v>
      </c>
      <c r="O193" s="124">
        <f t="shared" si="64"/>
        <v>180</v>
      </c>
      <c r="P193" s="129">
        <f t="shared" si="54"/>
        <v>2432986.1034556972</v>
      </c>
      <c r="Q193" s="151">
        <f t="shared" si="45"/>
        <v>6690.7117845031598</v>
      </c>
      <c r="R193" s="151">
        <f t="shared" si="46"/>
        <v>33404.719662828953</v>
      </c>
      <c r="S193" s="151">
        <f t="shared" si="55"/>
        <v>40095.431447332114</v>
      </c>
      <c r="T193" s="129">
        <f t="shared" si="47"/>
        <v>2399581.3837928683</v>
      </c>
      <c r="AC193" s="150">
        <f t="shared" si="57"/>
        <v>50010</v>
      </c>
      <c r="AD193" s="124">
        <f t="shared" si="58"/>
        <v>180</v>
      </c>
      <c r="AE193" s="129">
        <f t="shared" si="59"/>
        <v>328584.13441319793</v>
      </c>
      <c r="AF193" s="151">
        <f t="shared" si="60"/>
        <v>903.60636963629361</v>
      </c>
      <c r="AG193" s="151">
        <f t="shared" si="61"/>
        <v>4954.8336203633799</v>
      </c>
      <c r="AH193" s="151">
        <f t="shared" si="62"/>
        <v>5858.4399899996733</v>
      </c>
      <c r="AI193" s="129">
        <f t="shared" si="56"/>
        <v>323629.30079283455</v>
      </c>
    </row>
    <row r="194" spans="1:35" x14ac:dyDescent="0.3">
      <c r="A194" s="73">
        <f t="shared" si="48"/>
        <v>50041</v>
      </c>
      <c r="B194" s="74">
        <f t="shared" si="63"/>
        <v>181</v>
      </c>
      <c r="C194" s="70">
        <f t="shared" si="49"/>
        <v>2723210.6845856966</v>
      </c>
      <c r="D194" s="75">
        <f t="shared" si="50"/>
        <v>7488.8293826106756</v>
      </c>
      <c r="E194" s="75">
        <f t="shared" si="51"/>
        <v>38465.042054721111</v>
      </c>
      <c r="F194" s="75">
        <f t="shared" si="52"/>
        <v>45953.871437331785</v>
      </c>
      <c r="G194" s="70">
        <f t="shared" si="44"/>
        <v>2684745.6425309754</v>
      </c>
      <c r="N194" s="150">
        <f t="shared" si="53"/>
        <v>50041</v>
      </c>
      <c r="O194" s="124">
        <f t="shared" si="64"/>
        <v>181</v>
      </c>
      <c r="P194" s="129">
        <f t="shared" si="54"/>
        <v>2399581.3837928683</v>
      </c>
      <c r="Q194" s="151">
        <f t="shared" si="45"/>
        <v>6598.8488054303807</v>
      </c>
      <c r="R194" s="151">
        <f t="shared" si="46"/>
        <v>33496.582641901732</v>
      </c>
      <c r="S194" s="151">
        <f t="shared" si="55"/>
        <v>40095.431447332114</v>
      </c>
      <c r="T194" s="129">
        <f t="shared" si="47"/>
        <v>2366084.8011509664</v>
      </c>
      <c r="AC194" s="150">
        <f t="shared" si="57"/>
        <v>50041</v>
      </c>
      <c r="AD194" s="124">
        <f t="shared" si="58"/>
        <v>181</v>
      </c>
      <c r="AE194" s="129">
        <f t="shared" si="59"/>
        <v>323629.30079283455</v>
      </c>
      <c r="AF194" s="151">
        <f t="shared" si="60"/>
        <v>889.98057718029429</v>
      </c>
      <c r="AG194" s="151">
        <f t="shared" si="61"/>
        <v>4968.4594128193785</v>
      </c>
      <c r="AH194" s="151">
        <f t="shared" si="62"/>
        <v>5858.4399899996724</v>
      </c>
      <c r="AI194" s="129">
        <f t="shared" si="56"/>
        <v>318660.84138001519</v>
      </c>
    </row>
    <row r="195" spans="1:35" x14ac:dyDescent="0.3">
      <c r="A195" s="73">
        <f t="shared" si="48"/>
        <v>50072</v>
      </c>
      <c r="B195" s="74">
        <f t="shared" si="63"/>
        <v>182</v>
      </c>
      <c r="C195" s="70">
        <f t="shared" si="49"/>
        <v>2684745.6425309754</v>
      </c>
      <c r="D195" s="75">
        <f t="shared" si="50"/>
        <v>7383.050516960192</v>
      </c>
      <c r="E195" s="75">
        <f t="shared" si="51"/>
        <v>38570.820920371589</v>
      </c>
      <c r="F195" s="75">
        <f t="shared" si="52"/>
        <v>45953.871437331778</v>
      </c>
      <c r="G195" s="70">
        <f t="shared" si="44"/>
        <v>2646174.8216106039</v>
      </c>
      <c r="N195" s="150">
        <f t="shared" si="53"/>
        <v>50072</v>
      </c>
      <c r="O195" s="124">
        <f t="shared" si="64"/>
        <v>182</v>
      </c>
      <c r="P195" s="129">
        <f t="shared" si="54"/>
        <v>2366084.8011509664</v>
      </c>
      <c r="Q195" s="151">
        <f t="shared" si="45"/>
        <v>6506.7332031651504</v>
      </c>
      <c r="R195" s="151">
        <f t="shared" si="46"/>
        <v>33588.698244166961</v>
      </c>
      <c r="S195" s="151">
        <f t="shared" si="55"/>
        <v>40095.431447332114</v>
      </c>
      <c r="T195" s="129">
        <f t="shared" si="47"/>
        <v>2332496.1029067994</v>
      </c>
      <c r="AC195" s="150">
        <f t="shared" si="57"/>
        <v>50072</v>
      </c>
      <c r="AD195" s="124">
        <f t="shared" si="58"/>
        <v>182</v>
      </c>
      <c r="AE195" s="129">
        <f t="shared" si="59"/>
        <v>318660.84138001519</v>
      </c>
      <c r="AF195" s="151">
        <f t="shared" si="60"/>
        <v>876.31731379504095</v>
      </c>
      <c r="AG195" s="151">
        <f t="shared" si="61"/>
        <v>4982.1226762046308</v>
      </c>
      <c r="AH195" s="151">
        <f t="shared" si="62"/>
        <v>5858.4399899996715</v>
      </c>
      <c r="AI195" s="129">
        <f t="shared" si="56"/>
        <v>313678.71870381053</v>
      </c>
    </row>
    <row r="196" spans="1:35" x14ac:dyDescent="0.3">
      <c r="A196" s="73">
        <f t="shared" si="48"/>
        <v>50100</v>
      </c>
      <c r="B196" s="74">
        <f t="shared" si="63"/>
        <v>183</v>
      </c>
      <c r="C196" s="70">
        <f t="shared" si="49"/>
        <v>2646174.8216106039</v>
      </c>
      <c r="D196" s="75">
        <f t="shared" si="50"/>
        <v>7276.9807594291706</v>
      </c>
      <c r="E196" s="75">
        <f t="shared" si="51"/>
        <v>38676.890677902615</v>
      </c>
      <c r="F196" s="75">
        <f t="shared" si="52"/>
        <v>45953.871437331785</v>
      </c>
      <c r="G196" s="70">
        <f t="shared" si="44"/>
        <v>2607497.9309327016</v>
      </c>
      <c r="N196" s="150">
        <f t="shared" si="53"/>
        <v>50100</v>
      </c>
      <c r="O196" s="124">
        <f t="shared" si="64"/>
        <v>183</v>
      </c>
      <c r="P196" s="129">
        <f t="shared" si="54"/>
        <v>2332496.1029067994</v>
      </c>
      <c r="Q196" s="151">
        <f t="shared" si="45"/>
        <v>6414.3642829936925</v>
      </c>
      <c r="R196" s="151">
        <f t="shared" si="46"/>
        <v>33681.067164338419</v>
      </c>
      <c r="S196" s="151">
        <f t="shared" si="55"/>
        <v>40095.431447332114</v>
      </c>
      <c r="T196" s="129">
        <f t="shared" si="47"/>
        <v>2298815.0357424612</v>
      </c>
      <c r="AC196" s="150">
        <f t="shared" si="57"/>
        <v>50100</v>
      </c>
      <c r="AD196" s="124">
        <f t="shared" si="58"/>
        <v>183</v>
      </c>
      <c r="AE196" s="129">
        <f t="shared" si="59"/>
        <v>313678.71870381053</v>
      </c>
      <c r="AF196" s="151">
        <f t="shared" si="60"/>
        <v>862.61647643547826</v>
      </c>
      <c r="AG196" s="151">
        <f t="shared" si="61"/>
        <v>4995.8235135641935</v>
      </c>
      <c r="AH196" s="151">
        <f t="shared" si="62"/>
        <v>5858.4399899996715</v>
      </c>
      <c r="AI196" s="129">
        <f t="shared" si="56"/>
        <v>308682.89519024635</v>
      </c>
    </row>
    <row r="197" spans="1:35" x14ac:dyDescent="0.3">
      <c r="A197" s="73">
        <f t="shared" si="48"/>
        <v>50131</v>
      </c>
      <c r="B197" s="74">
        <f t="shared" si="63"/>
        <v>184</v>
      </c>
      <c r="C197" s="70">
        <f t="shared" si="49"/>
        <v>2607497.9309327016</v>
      </c>
      <c r="D197" s="75">
        <f t="shared" si="50"/>
        <v>7170.6193100649389</v>
      </c>
      <c r="E197" s="75">
        <f t="shared" si="51"/>
        <v>38783.252127266845</v>
      </c>
      <c r="F197" s="75">
        <f t="shared" si="52"/>
        <v>45953.871437331785</v>
      </c>
      <c r="G197" s="70">
        <f t="shared" si="44"/>
        <v>2568714.6788054346</v>
      </c>
      <c r="N197" s="150">
        <f t="shared" si="53"/>
        <v>50131</v>
      </c>
      <c r="O197" s="124">
        <f t="shared" si="64"/>
        <v>184</v>
      </c>
      <c r="P197" s="129">
        <f t="shared" si="54"/>
        <v>2298815.0357424612</v>
      </c>
      <c r="Q197" s="151">
        <f t="shared" si="45"/>
        <v>6321.7413482917627</v>
      </c>
      <c r="R197" s="151">
        <f t="shared" si="46"/>
        <v>33773.690099040352</v>
      </c>
      <c r="S197" s="151">
        <f t="shared" si="55"/>
        <v>40095.431447332114</v>
      </c>
      <c r="T197" s="129">
        <f t="shared" si="47"/>
        <v>2265041.3456434207</v>
      </c>
      <c r="AC197" s="150">
        <f t="shared" si="57"/>
        <v>50131</v>
      </c>
      <c r="AD197" s="124">
        <f t="shared" si="58"/>
        <v>184</v>
      </c>
      <c r="AE197" s="129">
        <f t="shared" si="59"/>
        <v>308682.89519024635</v>
      </c>
      <c r="AF197" s="151">
        <f t="shared" si="60"/>
        <v>848.87796177317671</v>
      </c>
      <c r="AG197" s="151">
        <f t="shared" si="61"/>
        <v>5009.5620282264954</v>
      </c>
      <c r="AH197" s="151">
        <f t="shared" si="62"/>
        <v>5858.4399899996724</v>
      </c>
      <c r="AI197" s="129">
        <f t="shared" si="56"/>
        <v>303673.33316201984</v>
      </c>
    </row>
    <row r="198" spans="1:35" x14ac:dyDescent="0.3">
      <c r="A198" s="73">
        <f t="shared" si="48"/>
        <v>50161</v>
      </c>
      <c r="B198" s="74">
        <f t="shared" si="63"/>
        <v>185</v>
      </c>
      <c r="C198" s="70">
        <f t="shared" si="49"/>
        <v>2568714.6788054346</v>
      </c>
      <c r="D198" s="75">
        <f t="shared" si="50"/>
        <v>7063.9653667149551</v>
      </c>
      <c r="E198" s="75">
        <f t="shared" si="51"/>
        <v>38889.906070616831</v>
      </c>
      <c r="F198" s="75">
        <f t="shared" si="52"/>
        <v>45953.871437331785</v>
      </c>
      <c r="G198" s="70">
        <f t="shared" si="44"/>
        <v>2529824.7727348176</v>
      </c>
      <c r="N198" s="150">
        <f t="shared" si="53"/>
        <v>50161</v>
      </c>
      <c r="O198" s="124">
        <f t="shared" si="64"/>
        <v>185</v>
      </c>
      <c r="P198" s="129">
        <f t="shared" si="54"/>
        <v>2265041.3456434207</v>
      </c>
      <c r="Q198" s="151">
        <f t="shared" si="45"/>
        <v>6228.8637005194014</v>
      </c>
      <c r="R198" s="151">
        <f t="shared" si="46"/>
        <v>33866.567746812711</v>
      </c>
      <c r="S198" s="151">
        <f t="shared" si="55"/>
        <v>40095.431447332114</v>
      </c>
      <c r="T198" s="129">
        <f t="shared" si="47"/>
        <v>2231174.7778966082</v>
      </c>
      <c r="AC198" s="150">
        <f t="shared" si="57"/>
        <v>50161</v>
      </c>
      <c r="AD198" s="124">
        <f t="shared" si="58"/>
        <v>185</v>
      </c>
      <c r="AE198" s="129">
        <f t="shared" si="59"/>
        <v>303673.33316201984</v>
      </c>
      <c r="AF198" s="151">
        <f t="shared" si="60"/>
        <v>835.10166619555389</v>
      </c>
      <c r="AG198" s="151">
        <f t="shared" si="61"/>
        <v>5023.3383238041179</v>
      </c>
      <c r="AH198" s="151">
        <f t="shared" si="62"/>
        <v>5858.4399899996715</v>
      </c>
      <c r="AI198" s="129">
        <f t="shared" si="56"/>
        <v>298649.9948382157</v>
      </c>
    </row>
    <row r="199" spans="1:35" x14ac:dyDescent="0.3">
      <c r="A199" s="73">
        <f t="shared" si="48"/>
        <v>50192</v>
      </c>
      <c r="B199" s="74">
        <f t="shared" si="63"/>
        <v>186</v>
      </c>
      <c r="C199" s="70">
        <f t="shared" si="49"/>
        <v>2529824.7727348176</v>
      </c>
      <c r="D199" s="75">
        <f t="shared" si="50"/>
        <v>6957.0181250207579</v>
      </c>
      <c r="E199" s="75">
        <f t="shared" si="51"/>
        <v>38996.853312311025</v>
      </c>
      <c r="F199" s="75">
        <f t="shared" si="52"/>
        <v>45953.871437331785</v>
      </c>
      <c r="G199" s="70">
        <f t="shared" si="44"/>
        <v>2490827.9194225064</v>
      </c>
      <c r="N199" s="150">
        <f t="shared" si="53"/>
        <v>50192</v>
      </c>
      <c r="O199" s="124">
        <f t="shared" si="64"/>
        <v>186</v>
      </c>
      <c r="P199" s="129">
        <f t="shared" si="54"/>
        <v>2231174.7778966082</v>
      </c>
      <c r="Q199" s="151">
        <f t="shared" si="45"/>
        <v>6135.7306392156652</v>
      </c>
      <c r="R199" s="151">
        <f t="shared" si="46"/>
        <v>33959.700808116446</v>
      </c>
      <c r="S199" s="151">
        <f t="shared" si="55"/>
        <v>40095.431447332114</v>
      </c>
      <c r="T199" s="129">
        <f t="shared" si="47"/>
        <v>2197215.077088492</v>
      </c>
      <c r="AC199" s="150">
        <f t="shared" si="57"/>
        <v>50192</v>
      </c>
      <c r="AD199" s="124">
        <f t="shared" si="58"/>
        <v>186</v>
      </c>
      <c r="AE199" s="129">
        <f t="shared" si="59"/>
        <v>298649.9948382157</v>
      </c>
      <c r="AF199" s="151">
        <f t="shared" si="60"/>
        <v>821.2874858050925</v>
      </c>
      <c r="AG199" s="151">
        <f t="shared" si="61"/>
        <v>5037.1525041945797</v>
      </c>
      <c r="AH199" s="151">
        <f t="shared" si="62"/>
        <v>5858.4399899996724</v>
      </c>
      <c r="AI199" s="129">
        <f t="shared" si="56"/>
        <v>293612.84233402112</v>
      </c>
    </row>
    <row r="200" spans="1:35" x14ac:dyDescent="0.3">
      <c r="A200" s="73">
        <f t="shared" si="48"/>
        <v>50222</v>
      </c>
      <c r="B200" s="74">
        <f t="shared" si="63"/>
        <v>187</v>
      </c>
      <c r="C200" s="70">
        <f t="shared" si="49"/>
        <v>2490827.9194225064</v>
      </c>
      <c r="D200" s="75">
        <f t="shared" si="50"/>
        <v>6849.7767784119023</v>
      </c>
      <c r="E200" s="75">
        <f t="shared" si="51"/>
        <v>39104.094658919887</v>
      </c>
      <c r="F200" s="75">
        <f t="shared" si="52"/>
        <v>45953.871437331793</v>
      </c>
      <c r="G200" s="70">
        <f t="shared" si="44"/>
        <v>2451723.8247635863</v>
      </c>
      <c r="N200" s="150">
        <f t="shared" si="53"/>
        <v>50222</v>
      </c>
      <c r="O200" s="124">
        <f t="shared" si="64"/>
        <v>187</v>
      </c>
      <c r="P200" s="129">
        <f t="shared" si="54"/>
        <v>2197215.077088492</v>
      </c>
      <c r="Q200" s="151">
        <f t="shared" si="45"/>
        <v>6042.3414619933446</v>
      </c>
      <c r="R200" s="151">
        <f t="shared" si="46"/>
        <v>34053.089985338767</v>
      </c>
      <c r="S200" s="151">
        <f t="shared" si="55"/>
        <v>40095.431447332114</v>
      </c>
      <c r="T200" s="129">
        <f t="shared" si="47"/>
        <v>2163161.987103153</v>
      </c>
      <c r="AC200" s="150">
        <f t="shared" si="57"/>
        <v>50222</v>
      </c>
      <c r="AD200" s="124">
        <f t="shared" si="58"/>
        <v>187</v>
      </c>
      <c r="AE200" s="129">
        <f t="shared" si="59"/>
        <v>293612.84233402112</v>
      </c>
      <c r="AF200" s="151">
        <f t="shared" si="60"/>
        <v>807.43531641855736</v>
      </c>
      <c r="AG200" s="151">
        <f t="shared" si="61"/>
        <v>5051.0046735811156</v>
      </c>
      <c r="AH200" s="151">
        <f t="shared" si="62"/>
        <v>5858.4399899996733</v>
      </c>
      <c r="AI200" s="129">
        <f t="shared" si="56"/>
        <v>288561.83766044001</v>
      </c>
    </row>
    <row r="201" spans="1:35" x14ac:dyDescent="0.3">
      <c r="A201" s="73">
        <f t="shared" si="48"/>
        <v>50253</v>
      </c>
      <c r="B201" s="74">
        <f t="shared" si="63"/>
        <v>188</v>
      </c>
      <c r="C201" s="70">
        <f t="shared" si="49"/>
        <v>2451723.8247635863</v>
      </c>
      <c r="D201" s="75">
        <f t="shared" si="50"/>
        <v>6742.2405180998721</v>
      </c>
      <c r="E201" s="75">
        <f t="shared" si="51"/>
        <v>39211.63091923191</v>
      </c>
      <c r="F201" s="75">
        <f t="shared" si="52"/>
        <v>45953.871437331778</v>
      </c>
      <c r="G201" s="70">
        <f t="shared" si="44"/>
        <v>2412512.1938443542</v>
      </c>
      <c r="N201" s="150">
        <f t="shared" si="53"/>
        <v>50253</v>
      </c>
      <c r="O201" s="124">
        <f t="shared" si="64"/>
        <v>188</v>
      </c>
      <c r="P201" s="129">
        <f t="shared" si="54"/>
        <v>2163161.987103153</v>
      </c>
      <c r="Q201" s="151">
        <f t="shared" si="45"/>
        <v>5948.6954645336637</v>
      </c>
      <c r="R201" s="151">
        <f t="shared" si="46"/>
        <v>34146.735982798455</v>
      </c>
      <c r="S201" s="151">
        <f t="shared" si="55"/>
        <v>40095.431447332121</v>
      </c>
      <c r="T201" s="129">
        <f t="shared" si="47"/>
        <v>2129015.2511203545</v>
      </c>
      <c r="AC201" s="150">
        <f t="shared" si="57"/>
        <v>50253</v>
      </c>
      <c r="AD201" s="124">
        <f t="shared" si="58"/>
        <v>188</v>
      </c>
      <c r="AE201" s="129">
        <f t="shared" si="59"/>
        <v>288561.83766044001</v>
      </c>
      <c r="AF201" s="151">
        <f t="shared" si="60"/>
        <v>793.54505356620928</v>
      </c>
      <c r="AG201" s="151">
        <f t="shared" si="61"/>
        <v>5064.894936433463</v>
      </c>
      <c r="AH201" s="151">
        <f t="shared" si="62"/>
        <v>5858.4399899996724</v>
      </c>
      <c r="AI201" s="129">
        <f t="shared" si="56"/>
        <v>283496.94272400654</v>
      </c>
    </row>
    <row r="202" spans="1:35" x14ac:dyDescent="0.3">
      <c r="A202" s="73">
        <f t="shared" si="48"/>
        <v>50284</v>
      </c>
      <c r="B202" s="74">
        <f t="shared" si="63"/>
        <v>189</v>
      </c>
      <c r="C202" s="70">
        <f t="shared" si="49"/>
        <v>2412512.1938443542</v>
      </c>
      <c r="D202" s="75">
        <f t="shared" si="50"/>
        <v>6634.4085330719854</v>
      </c>
      <c r="E202" s="75">
        <f t="shared" si="51"/>
        <v>39319.462904259803</v>
      </c>
      <c r="F202" s="75">
        <f t="shared" si="52"/>
        <v>45953.871437331785</v>
      </c>
      <c r="G202" s="70">
        <f t="shared" si="44"/>
        <v>2373192.7309400942</v>
      </c>
      <c r="N202" s="150">
        <f t="shared" si="53"/>
        <v>50284</v>
      </c>
      <c r="O202" s="124">
        <f t="shared" si="64"/>
        <v>189</v>
      </c>
      <c r="P202" s="129">
        <f t="shared" si="54"/>
        <v>2129015.2511203545</v>
      </c>
      <c r="Q202" s="151">
        <f t="shared" si="45"/>
        <v>5854.791940580968</v>
      </c>
      <c r="R202" s="151">
        <f t="shared" si="46"/>
        <v>34240.639506751148</v>
      </c>
      <c r="S202" s="151">
        <f t="shared" si="55"/>
        <v>40095.431447332114</v>
      </c>
      <c r="T202" s="129">
        <f t="shared" si="47"/>
        <v>2094774.6116136033</v>
      </c>
      <c r="AC202" s="150">
        <f t="shared" si="57"/>
        <v>50284</v>
      </c>
      <c r="AD202" s="124">
        <f t="shared" si="58"/>
        <v>189</v>
      </c>
      <c r="AE202" s="129">
        <f t="shared" si="59"/>
        <v>283496.94272400654</v>
      </c>
      <c r="AF202" s="151">
        <f t="shared" si="60"/>
        <v>779.61659249101729</v>
      </c>
      <c r="AG202" s="151">
        <f t="shared" si="61"/>
        <v>5078.823397508655</v>
      </c>
      <c r="AH202" s="151">
        <f t="shared" si="62"/>
        <v>5858.4399899996724</v>
      </c>
      <c r="AI202" s="129">
        <f t="shared" si="56"/>
        <v>278418.11932649789</v>
      </c>
    </row>
    <row r="203" spans="1:35" x14ac:dyDescent="0.3">
      <c r="A203" s="73">
        <f t="shared" si="48"/>
        <v>50314</v>
      </c>
      <c r="B203" s="74">
        <f t="shared" si="63"/>
        <v>190</v>
      </c>
      <c r="C203" s="70">
        <f t="shared" si="49"/>
        <v>2373192.7309400942</v>
      </c>
      <c r="D203" s="75">
        <f t="shared" si="50"/>
        <v>6526.280010085271</v>
      </c>
      <c r="E203" s="75">
        <f t="shared" si="51"/>
        <v>39427.591427246516</v>
      </c>
      <c r="F203" s="75">
        <f t="shared" si="52"/>
        <v>45953.871437331785</v>
      </c>
      <c r="G203" s="70">
        <f t="shared" si="44"/>
        <v>2333765.1395128476</v>
      </c>
      <c r="N203" s="150">
        <f t="shared" si="53"/>
        <v>50314</v>
      </c>
      <c r="O203" s="124">
        <f t="shared" si="64"/>
        <v>190</v>
      </c>
      <c r="P203" s="129">
        <f t="shared" si="54"/>
        <v>2094774.6116136033</v>
      </c>
      <c r="Q203" s="151">
        <f t="shared" si="45"/>
        <v>5760.630181937403</v>
      </c>
      <c r="R203" s="151">
        <f t="shared" si="46"/>
        <v>34334.801265394708</v>
      </c>
      <c r="S203" s="151">
        <f t="shared" si="55"/>
        <v>40095.431447332114</v>
      </c>
      <c r="T203" s="129">
        <f t="shared" si="47"/>
        <v>2060439.8103482085</v>
      </c>
      <c r="AC203" s="150">
        <f t="shared" si="57"/>
        <v>50314</v>
      </c>
      <c r="AD203" s="124">
        <f t="shared" si="58"/>
        <v>190</v>
      </c>
      <c r="AE203" s="129">
        <f t="shared" si="59"/>
        <v>278418.11932649789</v>
      </c>
      <c r="AF203" s="151">
        <f t="shared" si="60"/>
        <v>765.64982814786845</v>
      </c>
      <c r="AG203" s="151">
        <f t="shared" si="61"/>
        <v>5092.7901618518035</v>
      </c>
      <c r="AH203" s="151">
        <f t="shared" si="62"/>
        <v>5858.4399899996715</v>
      </c>
      <c r="AI203" s="129">
        <f t="shared" si="56"/>
        <v>273325.3291646461</v>
      </c>
    </row>
    <row r="204" spans="1:35" x14ac:dyDescent="0.3">
      <c r="A204" s="73">
        <f t="shared" si="48"/>
        <v>50345</v>
      </c>
      <c r="B204" s="74">
        <f t="shared" si="63"/>
        <v>191</v>
      </c>
      <c r="C204" s="70">
        <f t="shared" si="49"/>
        <v>2333765.1395128476</v>
      </c>
      <c r="D204" s="75">
        <f t="shared" si="50"/>
        <v>6417.8541336603421</v>
      </c>
      <c r="E204" s="75">
        <f t="shared" si="51"/>
        <v>39536.01730367144</v>
      </c>
      <c r="F204" s="75">
        <f t="shared" si="52"/>
        <v>45953.871437331785</v>
      </c>
      <c r="G204" s="70">
        <f t="shared" si="44"/>
        <v>2294229.1222091764</v>
      </c>
      <c r="N204" s="150">
        <f t="shared" si="53"/>
        <v>50345</v>
      </c>
      <c r="O204" s="124">
        <f t="shared" si="64"/>
        <v>191</v>
      </c>
      <c r="P204" s="129">
        <f t="shared" si="54"/>
        <v>2060439.8103482085</v>
      </c>
      <c r="Q204" s="151">
        <f t="shared" si="45"/>
        <v>5666.2094784575665</v>
      </c>
      <c r="R204" s="151">
        <f t="shared" si="46"/>
        <v>34429.221968874546</v>
      </c>
      <c r="S204" s="151">
        <f t="shared" si="55"/>
        <v>40095.431447332114</v>
      </c>
      <c r="T204" s="129">
        <f t="shared" si="47"/>
        <v>2026010.588379334</v>
      </c>
      <c r="AC204" s="150">
        <f t="shared" si="57"/>
        <v>50345</v>
      </c>
      <c r="AD204" s="124">
        <f t="shared" si="58"/>
        <v>191</v>
      </c>
      <c r="AE204" s="129">
        <f t="shared" si="59"/>
        <v>273325.3291646461</v>
      </c>
      <c r="AF204" s="151">
        <f t="shared" si="60"/>
        <v>751.64465520277588</v>
      </c>
      <c r="AG204" s="151">
        <f t="shared" si="61"/>
        <v>5106.795334796896</v>
      </c>
      <c r="AH204" s="151">
        <f t="shared" si="62"/>
        <v>5858.4399899996715</v>
      </c>
      <c r="AI204" s="129">
        <f t="shared" si="56"/>
        <v>268218.53382984921</v>
      </c>
    </row>
    <row r="205" spans="1:35" x14ac:dyDescent="0.3">
      <c r="A205" s="73">
        <f t="shared" si="48"/>
        <v>50375</v>
      </c>
      <c r="B205" s="74">
        <f t="shared" si="63"/>
        <v>192</v>
      </c>
      <c r="C205" s="70">
        <f t="shared" si="49"/>
        <v>2294229.1222091764</v>
      </c>
      <c r="D205" s="75">
        <f t="shared" si="50"/>
        <v>6309.1300860752463</v>
      </c>
      <c r="E205" s="75">
        <f t="shared" si="51"/>
        <v>39644.741351256533</v>
      </c>
      <c r="F205" s="75">
        <f t="shared" si="52"/>
        <v>45953.871437331778</v>
      </c>
      <c r="G205" s="70">
        <f t="shared" si="44"/>
        <v>2254584.3808579198</v>
      </c>
      <c r="N205" s="150">
        <f t="shared" si="53"/>
        <v>50375</v>
      </c>
      <c r="O205" s="124">
        <f t="shared" si="64"/>
        <v>192</v>
      </c>
      <c r="P205" s="129">
        <f t="shared" si="54"/>
        <v>2026010.588379334</v>
      </c>
      <c r="Q205" s="151">
        <f t="shared" si="45"/>
        <v>5571.5291180431623</v>
      </c>
      <c r="R205" s="151">
        <f t="shared" si="46"/>
        <v>34523.902329288947</v>
      </c>
      <c r="S205" s="151">
        <f t="shared" si="55"/>
        <v>40095.431447332106</v>
      </c>
      <c r="T205" s="129">
        <f t="shared" si="47"/>
        <v>1991486.6860500451</v>
      </c>
      <c r="AC205" s="150">
        <f t="shared" si="57"/>
        <v>50375</v>
      </c>
      <c r="AD205" s="124">
        <f t="shared" si="58"/>
        <v>192</v>
      </c>
      <c r="AE205" s="129">
        <f t="shared" si="59"/>
        <v>268218.53382984921</v>
      </c>
      <c r="AF205" s="151">
        <f t="shared" si="60"/>
        <v>737.60096803208467</v>
      </c>
      <c r="AG205" s="151">
        <f t="shared" si="61"/>
        <v>5120.8390219675875</v>
      </c>
      <c r="AH205" s="151">
        <f t="shared" si="62"/>
        <v>5858.4399899996724</v>
      </c>
      <c r="AI205" s="129">
        <f t="shared" si="56"/>
        <v>263097.69480788161</v>
      </c>
    </row>
    <row r="206" spans="1:35" x14ac:dyDescent="0.3">
      <c r="A206" s="73">
        <f t="shared" si="48"/>
        <v>50406</v>
      </c>
      <c r="B206" s="74">
        <f t="shared" si="63"/>
        <v>193</v>
      </c>
      <c r="C206" s="70">
        <f t="shared" si="49"/>
        <v>2254584.3808579198</v>
      </c>
      <c r="D206" s="75">
        <f t="shared" si="50"/>
        <v>6200.1070473592899</v>
      </c>
      <c r="E206" s="75">
        <f t="shared" si="51"/>
        <v>39753.764389972494</v>
      </c>
      <c r="F206" s="75">
        <f t="shared" si="52"/>
        <v>45953.871437331785</v>
      </c>
      <c r="G206" s="70">
        <f t="shared" ref="G206:G269" si="65">IF(B206="","",SUM(C206)-SUM(E206))</f>
        <v>2214830.6164679471</v>
      </c>
      <c r="N206" s="150">
        <f t="shared" si="53"/>
        <v>50406</v>
      </c>
      <c r="O206" s="124">
        <f t="shared" si="64"/>
        <v>193</v>
      </c>
      <c r="P206" s="129">
        <f t="shared" si="54"/>
        <v>1991486.6860500451</v>
      </c>
      <c r="Q206" s="151">
        <f t="shared" ref="Q206:Q269" si="66">IF(O206="","",IPMT($R$10/12,O206,$R$7,-$R$8,$R$9,0))</f>
        <v>5476.5883866376171</v>
      </c>
      <c r="R206" s="151">
        <f t="shared" ref="R206:R269" si="67">IF(O206="","",PPMT($R$10/12,O206,$R$7,-$R$8,$R$9,0))</f>
        <v>34618.843060694497</v>
      </c>
      <c r="S206" s="151">
        <f t="shared" si="55"/>
        <v>40095.431447332114</v>
      </c>
      <c r="T206" s="129">
        <f t="shared" ref="T206:T269" si="68">IF(O206="","",SUM(P206)-SUM(R206))</f>
        <v>1956867.8429893507</v>
      </c>
      <c r="AC206" s="150">
        <f t="shared" si="57"/>
        <v>50406</v>
      </c>
      <c r="AD206" s="124">
        <f t="shared" si="58"/>
        <v>193</v>
      </c>
      <c r="AE206" s="129">
        <f t="shared" si="59"/>
        <v>263097.69480788161</v>
      </c>
      <c r="AF206" s="151">
        <f t="shared" si="60"/>
        <v>723.51866072167354</v>
      </c>
      <c r="AG206" s="151">
        <f t="shared" si="61"/>
        <v>5134.9213292779987</v>
      </c>
      <c r="AH206" s="151">
        <f t="shared" si="62"/>
        <v>5858.4399899996724</v>
      </c>
      <c r="AI206" s="129">
        <f t="shared" si="56"/>
        <v>257962.7734786036</v>
      </c>
    </row>
    <row r="207" spans="1:35" x14ac:dyDescent="0.3">
      <c r="A207" s="73">
        <f t="shared" ref="A207:A270" si="69">IF(B207="","",EDATE(A206,1))</f>
        <v>50437</v>
      </c>
      <c r="B207" s="74">
        <f t="shared" si="63"/>
        <v>194</v>
      </c>
      <c r="C207" s="70">
        <f t="shared" ref="C207:C270" si="70">IF(B207="","",G206)</f>
        <v>2214830.6164679471</v>
      </c>
      <c r="D207" s="75">
        <f t="shared" ref="D207:D253" si="71">IF(B207="","",IPMT($E$10/12,B207,$E$7,-$E$8,$E$9,0))</f>
        <v>6090.7841952868666</v>
      </c>
      <c r="E207" s="75">
        <f t="shared" ref="E207:E253" si="72">IF(B207="","",PPMT($E$10/12,B207,$E$7,-$E$8,$E$9,0))</f>
        <v>39863.087242044923</v>
      </c>
      <c r="F207" s="75">
        <f t="shared" ref="F207:F270" si="73">IF(B207="","",SUM(D207:E207))</f>
        <v>45953.871437331793</v>
      </c>
      <c r="G207" s="70">
        <f t="shared" si="65"/>
        <v>2174967.5292259022</v>
      </c>
      <c r="N207" s="150">
        <f t="shared" ref="N207:N270" si="74">IF(O207="","",EDATE(N206,1))</f>
        <v>50437</v>
      </c>
      <c r="O207" s="124">
        <f t="shared" si="64"/>
        <v>194</v>
      </c>
      <c r="P207" s="129">
        <f t="shared" ref="P207:P270" si="75">IF(O207="","",T206)</f>
        <v>1956867.8429893507</v>
      </c>
      <c r="Q207" s="151">
        <f t="shared" si="66"/>
        <v>5381.3865682207088</v>
      </c>
      <c r="R207" s="151">
        <f t="shared" si="67"/>
        <v>34714.044879111403</v>
      </c>
      <c r="S207" s="151">
        <f t="shared" ref="S207:S270" si="76">IF(O207="","",SUM(Q207:R207))</f>
        <v>40095.431447332114</v>
      </c>
      <c r="T207" s="129">
        <f t="shared" si="68"/>
        <v>1922153.7981102392</v>
      </c>
      <c r="AC207" s="150">
        <f t="shared" si="57"/>
        <v>50437</v>
      </c>
      <c r="AD207" s="124">
        <f t="shared" si="58"/>
        <v>194</v>
      </c>
      <c r="AE207" s="129">
        <f t="shared" si="59"/>
        <v>257962.7734786036</v>
      </c>
      <c r="AF207" s="151">
        <f t="shared" si="60"/>
        <v>709.3976270661592</v>
      </c>
      <c r="AG207" s="151">
        <f t="shared" si="61"/>
        <v>5149.0423629335137</v>
      </c>
      <c r="AH207" s="151">
        <f t="shared" si="62"/>
        <v>5858.4399899996733</v>
      </c>
      <c r="AI207" s="129">
        <f t="shared" ref="AI207:AI253" si="77">IF(AD207="","",SUM(AE207)-SUM(AG207))</f>
        <v>252813.73111567009</v>
      </c>
    </row>
    <row r="208" spans="1:35" x14ac:dyDescent="0.3">
      <c r="A208" s="73">
        <f t="shared" si="69"/>
        <v>50465</v>
      </c>
      <c r="B208" s="74">
        <f t="shared" si="63"/>
        <v>195</v>
      </c>
      <c r="C208" s="70">
        <f t="shared" si="70"/>
        <v>2174967.5292259022</v>
      </c>
      <c r="D208" s="75">
        <f t="shared" si="71"/>
        <v>5981.1607053712432</v>
      </c>
      <c r="E208" s="75">
        <f t="shared" si="72"/>
        <v>39972.710731960542</v>
      </c>
      <c r="F208" s="75">
        <f t="shared" si="73"/>
        <v>45953.871437331785</v>
      </c>
      <c r="G208" s="70">
        <f t="shared" si="65"/>
        <v>2134994.8184939418</v>
      </c>
      <c r="N208" s="150">
        <f t="shared" si="74"/>
        <v>50465</v>
      </c>
      <c r="O208" s="124">
        <f t="shared" si="64"/>
        <v>195</v>
      </c>
      <c r="P208" s="129">
        <f t="shared" si="75"/>
        <v>1922153.7981102392</v>
      </c>
      <c r="Q208" s="151">
        <f t="shared" si="66"/>
        <v>5285.922944803151</v>
      </c>
      <c r="R208" s="151">
        <f t="shared" si="67"/>
        <v>34809.508502528966</v>
      </c>
      <c r="S208" s="151">
        <f t="shared" si="76"/>
        <v>40095.431447332114</v>
      </c>
      <c r="T208" s="129">
        <f t="shared" si="68"/>
        <v>1887344.2896077102</v>
      </c>
      <c r="AC208" s="150">
        <f t="shared" ref="AC208:AC253" si="78">IF(AD208="","",EDATE(AC207,1))</f>
        <v>50465</v>
      </c>
      <c r="AD208" s="124">
        <f t="shared" ref="AD208:AD253" si="79">IF(AD207="","",IF(SUM(AD207)+1&lt;=$E$7,SUM(AD207)+1,""))</f>
        <v>195</v>
      </c>
      <c r="AE208" s="129">
        <f t="shared" ref="AE208:AE253" si="80">AI207</f>
        <v>252813.73111567009</v>
      </c>
      <c r="AF208" s="151">
        <f t="shared" ref="AF208:AF253" si="81">IF(AD208="","",IPMT($AG$10/12,AD208,$AG$7,-$AG$8,$AG$9,0))</f>
        <v>695.23776056809197</v>
      </c>
      <c r="AG208" s="151">
        <f t="shared" ref="AG208:AG253" si="82">IF(AD208="","",PPMT($AG$10/12,AD208,$AG$7,-$AG$8,$AG$9,0))</f>
        <v>5163.2022294315811</v>
      </c>
      <c r="AH208" s="151">
        <f t="shared" ref="AH208:AH253" si="83">IF(AD208="","",SUM(AF208:AG208))</f>
        <v>5858.4399899996733</v>
      </c>
      <c r="AI208" s="129">
        <f t="shared" si="77"/>
        <v>247650.52888623852</v>
      </c>
    </row>
    <row r="209" spans="1:35" x14ac:dyDescent="0.3">
      <c r="A209" s="73">
        <f t="shared" si="69"/>
        <v>50496</v>
      </c>
      <c r="B209" s="74">
        <f t="shared" ref="B209:B272" si="84">IF(B208="","",IF(SUM(B208)+1&lt;=$R$7,SUM(B208)+1,""))</f>
        <v>196</v>
      </c>
      <c r="C209" s="70">
        <f t="shared" si="70"/>
        <v>2134994.8184939418</v>
      </c>
      <c r="D209" s="75">
        <f t="shared" si="71"/>
        <v>5871.2357508583509</v>
      </c>
      <c r="E209" s="75">
        <f t="shared" si="72"/>
        <v>40082.635686473433</v>
      </c>
      <c r="F209" s="75">
        <f t="shared" si="73"/>
        <v>45953.871437331785</v>
      </c>
      <c r="G209" s="70">
        <f t="shared" si="65"/>
        <v>2094912.1828074683</v>
      </c>
      <c r="N209" s="150">
        <f t="shared" si="74"/>
        <v>50496</v>
      </c>
      <c r="O209" s="124">
        <f t="shared" ref="O209:O272" si="85">IF(O208="","",IF(SUM(O208)+1&lt;=$R$7,SUM(O208)+1,""))</f>
        <v>196</v>
      </c>
      <c r="P209" s="129">
        <f t="shared" si="75"/>
        <v>1887344.2896077102</v>
      </c>
      <c r="Q209" s="151">
        <f t="shared" si="66"/>
        <v>5190.1967964211963</v>
      </c>
      <c r="R209" s="151">
        <f t="shared" si="67"/>
        <v>34905.234650910919</v>
      </c>
      <c r="S209" s="151">
        <f t="shared" si="76"/>
        <v>40095.431447332114</v>
      </c>
      <c r="T209" s="129">
        <f t="shared" si="68"/>
        <v>1852439.0549567994</v>
      </c>
      <c r="AC209" s="150">
        <f t="shared" si="78"/>
        <v>50496</v>
      </c>
      <c r="AD209" s="124">
        <f t="shared" si="79"/>
        <v>196</v>
      </c>
      <c r="AE209" s="129">
        <f t="shared" si="80"/>
        <v>247650.52888623852</v>
      </c>
      <c r="AF209" s="151">
        <f t="shared" si="81"/>
        <v>681.0389544371551</v>
      </c>
      <c r="AG209" s="151">
        <f t="shared" si="82"/>
        <v>5177.4010355625178</v>
      </c>
      <c r="AH209" s="151">
        <f t="shared" si="83"/>
        <v>5858.4399899996733</v>
      </c>
      <c r="AI209" s="129">
        <f t="shared" si="77"/>
        <v>242473.12785067601</v>
      </c>
    </row>
    <row r="210" spans="1:35" x14ac:dyDescent="0.3">
      <c r="A210" s="73">
        <f t="shared" si="69"/>
        <v>50526</v>
      </c>
      <c r="B210" s="74">
        <f t="shared" si="84"/>
        <v>197</v>
      </c>
      <c r="C210" s="70">
        <f t="shared" si="70"/>
        <v>2094912.1828074683</v>
      </c>
      <c r="D210" s="75">
        <f t="shared" si="71"/>
        <v>5761.0085027205505</v>
      </c>
      <c r="E210" s="75">
        <f t="shared" si="72"/>
        <v>40192.862934611236</v>
      </c>
      <c r="F210" s="75">
        <f t="shared" si="73"/>
        <v>45953.871437331785</v>
      </c>
      <c r="G210" s="70">
        <f t="shared" si="65"/>
        <v>2054719.3198728571</v>
      </c>
      <c r="N210" s="150">
        <f t="shared" si="74"/>
        <v>50526</v>
      </c>
      <c r="O210" s="124">
        <f t="shared" si="85"/>
        <v>197</v>
      </c>
      <c r="P210" s="129">
        <f t="shared" si="75"/>
        <v>1852439.0549567994</v>
      </c>
      <c r="Q210" s="151">
        <f t="shared" si="66"/>
        <v>5094.2074011311915</v>
      </c>
      <c r="R210" s="151">
        <f t="shared" si="67"/>
        <v>35001.224046200921</v>
      </c>
      <c r="S210" s="151">
        <f t="shared" si="76"/>
        <v>40095.431447332114</v>
      </c>
      <c r="T210" s="129">
        <f t="shared" si="68"/>
        <v>1817437.8309105984</v>
      </c>
      <c r="AC210" s="150">
        <f t="shared" si="78"/>
        <v>50526</v>
      </c>
      <c r="AD210" s="124">
        <f t="shared" si="79"/>
        <v>197</v>
      </c>
      <c r="AE210" s="129">
        <f t="shared" si="80"/>
        <v>242473.12785067601</v>
      </c>
      <c r="AF210" s="151">
        <f t="shared" si="81"/>
        <v>666.80110158935827</v>
      </c>
      <c r="AG210" s="151">
        <f t="shared" si="82"/>
        <v>5191.6388884103144</v>
      </c>
      <c r="AH210" s="151">
        <f t="shared" si="83"/>
        <v>5858.4399899996724</v>
      </c>
      <c r="AI210" s="129">
        <f t="shared" si="77"/>
        <v>237281.48896226569</v>
      </c>
    </row>
    <row r="211" spans="1:35" x14ac:dyDescent="0.3">
      <c r="A211" s="73">
        <f t="shared" si="69"/>
        <v>50557</v>
      </c>
      <c r="B211" s="74">
        <f t="shared" si="84"/>
        <v>198</v>
      </c>
      <c r="C211" s="70">
        <f t="shared" si="70"/>
        <v>2054719.3198728571</v>
      </c>
      <c r="D211" s="75">
        <f t="shared" si="71"/>
        <v>5650.4781296503697</v>
      </c>
      <c r="E211" s="75">
        <f t="shared" si="72"/>
        <v>40303.393307681414</v>
      </c>
      <c r="F211" s="75">
        <f t="shared" si="73"/>
        <v>45953.871437331785</v>
      </c>
      <c r="G211" s="70">
        <f t="shared" si="65"/>
        <v>2014415.9265651756</v>
      </c>
      <c r="N211" s="150">
        <f t="shared" si="74"/>
        <v>50557</v>
      </c>
      <c r="O211" s="124">
        <f t="shared" si="85"/>
        <v>198</v>
      </c>
      <c r="P211" s="129">
        <f t="shared" si="75"/>
        <v>1817437.8309105984</v>
      </c>
      <c r="Q211" s="151">
        <f t="shared" si="66"/>
        <v>4997.9540350041398</v>
      </c>
      <c r="R211" s="151">
        <f t="shared" si="67"/>
        <v>35097.477412327979</v>
      </c>
      <c r="S211" s="151">
        <f t="shared" si="76"/>
        <v>40095.431447332121</v>
      </c>
      <c r="T211" s="129">
        <f t="shared" si="68"/>
        <v>1782340.3534982705</v>
      </c>
      <c r="AC211" s="150">
        <f t="shared" si="78"/>
        <v>50557</v>
      </c>
      <c r="AD211" s="124">
        <f t="shared" si="79"/>
        <v>198</v>
      </c>
      <c r="AE211" s="129">
        <f t="shared" si="80"/>
        <v>237281.48896226569</v>
      </c>
      <c r="AF211" s="151">
        <f t="shared" si="81"/>
        <v>652.52409464622997</v>
      </c>
      <c r="AG211" s="151">
        <f t="shared" si="82"/>
        <v>5205.9158953534425</v>
      </c>
      <c r="AH211" s="151">
        <f t="shared" si="83"/>
        <v>5858.4399899996724</v>
      </c>
      <c r="AI211" s="129">
        <f t="shared" si="77"/>
        <v>232075.57306691224</v>
      </c>
    </row>
    <row r="212" spans="1:35" x14ac:dyDescent="0.3">
      <c r="A212" s="73">
        <f t="shared" si="69"/>
        <v>50587</v>
      </c>
      <c r="B212" s="74">
        <f t="shared" si="84"/>
        <v>199</v>
      </c>
      <c r="C212" s="70">
        <f t="shared" si="70"/>
        <v>2014415.9265651756</v>
      </c>
      <c r="D212" s="75">
        <f t="shared" si="71"/>
        <v>5539.6437980542441</v>
      </c>
      <c r="E212" s="75">
        <f t="shared" si="72"/>
        <v>40414.227639277538</v>
      </c>
      <c r="F212" s="75">
        <f t="shared" si="73"/>
        <v>45953.871437331785</v>
      </c>
      <c r="G212" s="70">
        <f t="shared" si="65"/>
        <v>1974001.6989258982</v>
      </c>
      <c r="N212" s="150">
        <f t="shared" si="74"/>
        <v>50587</v>
      </c>
      <c r="O212" s="124">
        <f t="shared" si="85"/>
        <v>199</v>
      </c>
      <c r="P212" s="129">
        <f t="shared" si="75"/>
        <v>1782340.3534982705</v>
      </c>
      <c r="Q212" s="151">
        <f t="shared" si="66"/>
        <v>4901.4359721202363</v>
      </c>
      <c r="R212" s="151">
        <f t="shared" si="67"/>
        <v>35193.995475211872</v>
      </c>
      <c r="S212" s="151">
        <f t="shared" si="76"/>
        <v>40095.431447332106</v>
      </c>
      <c r="T212" s="129">
        <f t="shared" si="68"/>
        <v>1747146.3580230586</v>
      </c>
      <c r="AC212" s="150">
        <f t="shared" si="78"/>
        <v>50587</v>
      </c>
      <c r="AD212" s="124">
        <f t="shared" si="79"/>
        <v>199</v>
      </c>
      <c r="AE212" s="129">
        <f t="shared" si="80"/>
        <v>232075.57306691224</v>
      </c>
      <c r="AF212" s="151">
        <f t="shared" si="81"/>
        <v>638.20782593400781</v>
      </c>
      <c r="AG212" s="151">
        <f t="shared" si="82"/>
        <v>5220.2321640656646</v>
      </c>
      <c r="AH212" s="151">
        <f t="shared" si="83"/>
        <v>5858.4399899996724</v>
      </c>
      <c r="AI212" s="129">
        <f t="shared" si="77"/>
        <v>226855.34090284657</v>
      </c>
    </row>
    <row r="213" spans="1:35" x14ac:dyDescent="0.3">
      <c r="A213" s="73">
        <f t="shared" si="69"/>
        <v>50618</v>
      </c>
      <c r="B213" s="74">
        <f t="shared" si="84"/>
        <v>200</v>
      </c>
      <c r="C213" s="70">
        <f t="shared" si="70"/>
        <v>1974001.6989258982</v>
      </c>
      <c r="D213" s="75">
        <f t="shared" si="71"/>
        <v>5428.5046720462324</v>
      </c>
      <c r="E213" s="75">
        <f t="shared" si="72"/>
        <v>40525.366765285551</v>
      </c>
      <c r="F213" s="75">
        <f t="shared" si="73"/>
        <v>45953.871437331785</v>
      </c>
      <c r="G213" s="70">
        <f t="shared" si="65"/>
        <v>1933476.3321606126</v>
      </c>
      <c r="N213" s="150">
        <f t="shared" si="74"/>
        <v>50618</v>
      </c>
      <c r="O213" s="124">
        <f t="shared" si="85"/>
        <v>200</v>
      </c>
      <c r="P213" s="129">
        <f t="shared" si="75"/>
        <v>1747146.3580230586</v>
      </c>
      <c r="Q213" s="151">
        <f t="shared" si="66"/>
        <v>4804.6524845634049</v>
      </c>
      <c r="R213" s="151">
        <f t="shared" si="67"/>
        <v>35290.778962768709</v>
      </c>
      <c r="S213" s="151">
        <f t="shared" si="76"/>
        <v>40095.431447332114</v>
      </c>
      <c r="T213" s="129">
        <f t="shared" si="68"/>
        <v>1711855.57906029</v>
      </c>
      <c r="AC213" s="150">
        <f t="shared" si="78"/>
        <v>50618</v>
      </c>
      <c r="AD213" s="124">
        <f t="shared" si="79"/>
        <v>200</v>
      </c>
      <c r="AE213" s="129">
        <f t="shared" si="80"/>
        <v>226855.34090284657</v>
      </c>
      <c r="AF213" s="151">
        <f t="shared" si="81"/>
        <v>623.85218748282728</v>
      </c>
      <c r="AG213" s="151">
        <f t="shared" si="82"/>
        <v>5234.5878025168449</v>
      </c>
      <c r="AH213" s="151">
        <f t="shared" si="83"/>
        <v>5858.4399899996724</v>
      </c>
      <c r="AI213" s="129">
        <f t="shared" si="77"/>
        <v>221620.75310032972</v>
      </c>
    </row>
    <row r="214" spans="1:35" x14ac:dyDescent="0.3">
      <c r="A214" s="73">
        <f t="shared" si="69"/>
        <v>50649</v>
      </c>
      <c r="B214" s="74">
        <f t="shared" si="84"/>
        <v>201</v>
      </c>
      <c r="C214" s="70">
        <f t="shared" si="70"/>
        <v>1933476.3321606126</v>
      </c>
      <c r="D214" s="75">
        <f t="shared" si="71"/>
        <v>5317.0599134416971</v>
      </c>
      <c r="E214" s="75">
        <f t="shared" si="72"/>
        <v>40636.811523890094</v>
      </c>
      <c r="F214" s="75">
        <f t="shared" si="73"/>
        <v>45953.871437331793</v>
      </c>
      <c r="G214" s="70">
        <f t="shared" si="65"/>
        <v>1892839.5206367224</v>
      </c>
      <c r="N214" s="150">
        <f t="shared" si="74"/>
        <v>50649</v>
      </c>
      <c r="O214" s="124">
        <f t="shared" si="85"/>
        <v>201</v>
      </c>
      <c r="P214" s="129">
        <f t="shared" si="75"/>
        <v>1711855.57906029</v>
      </c>
      <c r="Q214" s="151">
        <f t="shared" si="66"/>
        <v>4707.6028424157912</v>
      </c>
      <c r="R214" s="151">
        <f t="shared" si="67"/>
        <v>35387.828604916322</v>
      </c>
      <c r="S214" s="151">
        <f t="shared" si="76"/>
        <v>40095.431447332114</v>
      </c>
      <c r="T214" s="129">
        <f t="shared" si="68"/>
        <v>1676467.7504553737</v>
      </c>
      <c r="AC214" s="150">
        <f t="shared" si="78"/>
        <v>50649</v>
      </c>
      <c r="AD214" s="124">
        <f t="shared" si="79"/>
        <v>201</v>
      </c>
      <c r="AE214" s="129">
        <f t="shared" si="80"/>
        <v>221620.75310032972</v>
      </c>
      <c r="AF214" s="151">
        <f t="shared" si="81"/>
        <v>609.45707102590598</v>
      </c>
      <c r="AG214" s="151">
        <f t="shared" si="82"/>
        <v>5248.9829189737666</v>
      </c>
      <c r="AH214" s="151">
        <f t="shared" si="83"/>
        <v>5858.4399899996724</v>
      </c>
      <c r="AI214" s="129">
        <f t="shared" si="77"/>
        <v>216371.77018135594</v>
      </c>
    </row>
    <row r="215" spans="1:35" x14ac:dyDescent="0.3">
      <c r="A215" s="73">
        <f t="shared" si="69"/>
        <v>50679</v>
      </c>
      <c r="B215" s="74">
        <f t="shared" si="84"/>
        <v>202</v>
      </c>
      <c r="C215" s="70">
        <f t="shared" si="70"/>
        <v>1892839.5206367224</v>
      </c>
      <c r="D215" s="75">
        <f t="shared" si="71"/>
        <v>5205.3086817509984</v>
      </c>
      <c r="E215" s="75">
        <f t="shared" si="72"/>
        <v>40748.562755580788</v>
      </c>
      <c r="F215" s="75">
        <f t="shared" si="73"/>
        <v>45953.871437331785</v>
      </c>
      <c r="G215" s="70">
        <f t="shared" si="65"/>
        <v>1852090.9578811417</v>
      </c>
      <c r="N215" s="150">
        <f t="shared" si="74"/>
        <v>50679</v>
      </c>
      <c r="O215" s="124">
        <f t="shared" si="85"/>
        <v>202</v>
      </c>
      <c r="P215" s="129">
        <f t="shared" si="75"/>
        <v>1676467.7504553737</v>
      </c>
      <c r="Q215" s="151">
        <f t="shared" si="66"/>
        <v>4610.2863137522709</v>
      </c>
      <c r="R215" s="151">
        <f t="shared" si="67"/>
        <v>35485.145133579841</v>
      </c>
      <c r="S215" s="151">
        <f t="shared" si="76"/>
        <v>40095.431447332114</v>
      </c>
      <c r="T215" s="129">
        <f t="shared" si="68"/>
        <v>1640982.6053217938</v>
      </c>
      <c r="AC215" s="150">
        <f t="shared" si="78"/>
        <v>50679</v>
      </c>
      <c r="AD215" s="124">
        <f t="shared" si="79"/>
        <v>202</v>
      </c>
      <c r="AE215" s="129">
        <f t="shared" si="80"/>
        <v>216371.77018135594</v>
      </c>
      <c r="AF215" s="151">
        <f t="shared" si="81"/>
        <v>595.02236799872821</v>
      </c>
      <c r="AG215" s="151">
        <f t="shared" si="82"/>
        <v>5263.4176220009449</v>
      </c>
      <c r="AH215" s="151">
        <f t="shared" si="83"/>
        <v>5858.4399899996733</v>
      </c>
      <c r="AI215" s="129">
        <f t="shared" si="77"/>
        <v>211108.352559355</v>
      </c>
    </row>
    <row r="216" spans="1:35" x14ac:dyDescent="0.3">
      <c r="A216" s="73">
        <f t="shared" si="69"/>
        <v>50710</v>
      </c>
      <c r="B216" s="74">
        <f t="shared" si="84"/>
        <v>203</v>
      </c>
      <c r="C216" s="70">
        <f t="shared" si="70"/>
        <v>1852090.9578811417</v>
      </c>
      <c r="D216" s="75">
        <f t="shared" si="71"/>
        <v>5093.2501341731513</v>
      </c>
      <c r="E216" s="75">
        <f t="shared" si="72"/>
        <v>40860.62130315863</v>
      </c>
      <c r="F216" s="75">
        <f t="shared" si="73"/>
        <v>45953.871437331778</v>
      </c>
      <c r="G216" s="70">
        <f t="shared" si="65"/>
        <v>1811230.3365779831</v>
      </c>
      <c r="N216" s="150">
        <f t="shared" si="74"/>
        <v>50710</v>
      </c>
      <c r="O216" s="124">
        <f t="shared" si="85"/>
        <v>203</v>
      </c>
      <c r="P216" s="129">
        <f t="shared" si="75"/>
        <v>1640982.6053217938</v>
      </c>
      <c r="Q216" s="151">
        <f t="shared" si="66"/>
        <v>4512.7021646349267</v>
      </c>
      <c r="R216" s="151">
        <f t="shared" si="67"/>
        <v>35582.72928269719</v>
      </c>
      <c r="S216" s="151">
        <f t="shared" si="76"/>
        <v>40095.431447332114</v>
      </c>
      <c r="T216" s="129">
        <f t="shared" si="68"/>
        <v>1605399.8760390966</v>
      </c>
      <c r="AC216" s="150">
        <f t="shared" si="78"/>
        <v>50710</v>
      </c>
      <c r="AD216" s="124">
        <f t="shared" si="79"/>
        <v>203</v>
      </c>
      <c r="AE216" s="129">
        <f t="shared" si="80"/>
        <v>211108.352559355</v>
      </c>
      <c r="AF216" s="151">
        <f t="shared" si="81"/>
        <v>580.54796953822552</v>
      </c>
      <c r="AG216" s="151">
        <f t="shared" si="82"/>
        <v>5277.8920204614469</v>
      </c>
      <c r="AH216" s="151">
        <f t="shared" si="83"/>
        <v>5858.4399899996724</v>
      </c>
      <c r="AI216" s="129">
        <f t="shared" si="77"/>
        <v>205830.46053889356</v>
      </c>
    </row>
    <row r="217" spans="1:35" x14ac:dyDescent="0.3">
      <c r="A217" s="73">
        <f t="shared" si="69"/>
        <v>50740</v>
      </c>
      <c r="B217" s="74">
        <f t="shared" si="84"/>
        <v>204</v>
      </c>
      <c r="C217" s="70">
        <f t="shared" si="70"/>
        <v>1811230.3365779831</v>
      </c>
      <c r="D217" s="75">
        <f t="shared" si="71"/>
        <v>4980.8834255894653</v>
      </c>
      <c r="E217" s="75">
        <f t="shared" si="72"/>
        <v>40972.988011742316</v>
      </c>
      <c r="F217" s="75">
        <f t="shared" si="73"/>
        <v>45953.871437331778</v>
      </c>
      <c r="G217" s="70">
        <f t="shared" si="65"/>
        <v>1770257.3485662409</v>
      </c>
      <c r="N217" s="150">
        <f t="shared" si="74"/>
        <v>50740</v>
      </c>
      <c r="O217" s="124">
        <f t="shared" si="85"/>
        <v>204</v>
      </c>
      <c r="P217" s="129">
        <f t="shared" si="75"/>
        <v>1605399.8760390966</v>
      </c>
      <c r="Q217" s="151">
        <f t="shared" si="66"/>
        <v>4414.8496591075082</v>
      </c>
      <c r="R217" s="151">
        <f t="shared" si="67"/>
        <v>35680.581788224605</v>
      </c>
      <c r="S217" s="151">
        <f t="shared" si="76"/>
        <v>40095.431447332114</v>
      </c>
      <c r="T217" s="129">
        <f t="shared" si="68"/>
        <v>1569719.294250872</v>
      </c>
      <c r="AC217" s="150">
        <f t="shared" si="78"/>
        <v>50740</v>
      </c>
      <c r="AD217" s="124">
        <f t="shared" si="79"/>
        <v>204</v>
      </c>
      <c r="AE217" s="129">
        <f t="shared" si="80"/>
        <v>205830.46053889356</v>
      </c>
      <c r="AF217" s="151">
        <f t="shared" si="81"/>
        <v>566.03376648195649</v>
      </c>
      <c r="AG217" s="151">
        <f t="shared" si="82"/>
        <v>5292.4062235177162</v>
      </c>
      <c r="AH217" s="151">
        <f t="shared" si="83"/>
        <v>5858.4399899996724</v>
      </c>
      <c r="AI217" s="129">
        <f t="shared" si="77"/>
        <v>200538.05431537583</v>
      </c>
    </row>
    <row r="218" spans="1:35" x14ac:dyDescent="0.3">
      <c r="A218" s="73">
        <f t="shared" si="69"/>
        <v>50771</v>
      </c>
      <c r="B218" s="74">
        <f t="shared" si="84"/>
        <v>205</v>
      </c>
      <c r="C218" s="70">
        <f t="shared" si="70"/>
        <v>1770257.3485662409</v>
      </c>
      <c r="D218" s="75">
        <f t="shared" si="71"/>
        <v>4868.2077085571746</v>
      </c>
      <c r="E218" s="75">
        <f t="shared" si="72"/>
        <v>41085.663728774613</v>
      </c>
      <c r="F218" s="75">
        <f t="shared" si="73"/>
        <v>45953.871437331785</v>
      </c>
      <c r="G218" s="70">
        <f t="shared" si="65"/>
        <v>1729171.6848374663</v>
      </c>
      <c r="N218" s="150">
        <f t="shared" si="74"/>
        <v>50771</v>
      </c>
      <c r="O218" s="124">
        <f t="shared" si="85"/>
        <v>205</v>
      </c>
      <c r="P218" s="129">
        <f t="shared" si="75"/>
        <v>1569719.294250872</v>
      </c>
      <c r="Q218" s="151">
        <f t="shared" si="66"/>
        <v>4316.7280591898916</v>
      </c>
      <c r="R218" s="151">
        <f t="shared" si="67"/>
        <v>35778.703388142218</v>
      </c>
      <c r="S218" s="151">
        <f t="shared" si="76"/>
        <v>40095.431447332106</v>
      </c>
      <c r="T218" s="129">
        <f t="shared" si="68"/>
        <v>1533940.5908627298</v>
      </c>
      <c r="AC218" s="150">
        <f t="shared" si="78"/>
        <v>50771</v>
      </c>
      <c r="AD218" s="124">
        <f t="shared" si="79"/>
        <v>205</v>
      </c>
      <c r="AE218" s="129">
        <f t="shared" si="80"/>
        <v>200538.05431537583</v>
      </c>
      <c r="AF218" s="151">
        <f t="shared" si="81"/>
        <v>551.47964936728283</v>
      </c>
      <c r="AG218" s="151">
        <f t="shared" si="82"/>
        <v>5306.9603406323895</v>
      </c>
      <c r="AH218" s="151">
        <f t="shared" si="83"/>
        <v>5858.4399899996724</v>
      </c>
      <c r="AI218" s="129">
        <f t="shared" si="77"/>
        <v>195231.09397474345</v>
      </c>
    </row>
    <row r="219" spans="1:35" x14ac:dyDescent="0.3">
      <c r="A219" s="73">
        <f t="shared" si="69"/>
        <v>50802</v>
      </c>
      <c r="B219" s="74">
        <f t="shared" si="84"/>
        <v>206</v>
      </c>
      <c r="C219" s="70">
        <f t="shared" si="70"/>
        <v>1729171.6848374663</v>
      </c>
      <c r="D219" s="75">
        <f t="shared" si="71"/>
        <v>4755.2221333030438</v>
      </c>
      <c r="E219" s="75">
        <f t="shared" si="72"/>
        <v>41198.649304028746</v>
      </c>
      <c r="F219" s="75">
        <f t="shared" si="73"/>
        <v>45953.871437331793</v>
      </c>
      <c r="G219" s="70">
        <f t="shared" si="65"/>
        <v>1687973.0355334375</v>
      </c>
      <c r="N219" s="150">
        <f t="shared" si="74"/>
        <v>50802</v>
      </c>
      <c r="O219" s="124">
        <f t="shared" si="85"/>
        <v>206</v>
      </c>
      <c r="P219" s="129">
        <f t="shared" si="75"/>
        <v>1533940.5908627298</v>
      </c>
      <c r="Q219" s="151">
        <f t="shared" si="66"/>
        <v>4218.3366248725006</v>
      </c>
      <c r="R219" s="151">
        <f t="shared" si="67"/>
        <v>35877.094822459614</v>
      </c>
      <c r="S219" s="151">
        <f t="shared" si="76"/>
        <v>40095.431447332114</v>
      </c>
      <c r="T219" s="129">
        <f t="shared" si="68"/>
        <v>1498063.4960402702</v>
      </c>
      <c r="AC219" s="150">
        <f t="shared" si="78"/>
        <v>50802</v>
      </c>
      <c r="AD219" s="124">
        <f t="shared" si="79"/>
        <v>206</v>
      </c>
      <c r="AE219" s="129">
        <f t="shared" si="80"/>
        <v>195231.09397474345</v>
      </c>
      <c r="AF219" s="151">
        <f t="shared" si="81"/>
        <v>536.88550843054384</v>
      </c>
      <c r="AG219" s="151">
        <f t="shared" si="82"/>
        <v>5321.5544815691292</v>
      </c>
      <c r="AH219" s="151">
        <f t="shared" si="83"/>
        <v>5858.4399899996733</v>
      </c>
      <c r="AI219" s="129">
        <f t="shared" si="77"/>
        <v>189909.53949317432</v>
      </c>
    </row>
    <row r="220" spans="1:35" x14ac:dyDescent="0.3">
      <c r="A220" s="73">
        <f t="shared" si="69"/>
        <v>50830</v>
      </c>
      <c r="B220" s="74">
        <f t="shared" si="84"/>
        <v>207</v>
      </c>
      <c r="C220" s="70">
        <f t="shared" si="70"/>
        <v>1687973.0355334375</v>
      </c>
      <c r="D220" s="75">
        <f t="shared" si="71"/>
        <v>4641.9258477169642</v>
      </c>
      <c r="E220" s="75">
        <f t="shared" si="72"/>
        <v>41311.945589614821</v>
      </c>
      <c r="F220" s="75">
        <f t="shared" si="73"/>
        <v>45953.871437331785</v>
      </c>
      <c r="G220" s="70">
        <f t="shared" si="65"/>
        <v>1646661.0899438227</v>
      </c>
      <c r="N220" s="150">
        <f t="shared" si="74"/>
        <v>50830</v>
      </c>
      <c r="O220" s="124">
        <f t="shared" si="85"/>
        <v>207</v>
      </c>
      <c r="P220" s="129">
        <f t="shared" si="75"/>
        <v>1498063.4960402702</v>
      </c>
      <c r="Q220" s="151">
        <f t="shared" si="66"/>
        <v>4119.674614110736</v>
      </c>
      <c r="R220" s="151">
        <f t="shared" si="67"/>
        <v>35975.756833221378</v>
      </c>
      <c r="S220" s="151">
        <f t="shared" si="76"/>
        <v>40095.431447332114</v>
      </c>
      <c r="T220" s="129">
        <f t="shared" si="68"/>
        <v>1462087.7392070489</v>
      </c>
      <c r="AC220" s="150">
        <f t="shared" si="78"/>
        <v>50830</v>
      </c>
      <c r="AD220" s="124">
        <f t="shared" si="79"/>
        <v>207</v>
      </c>
      <c r="AE220" s="129">
        <f t="shared" si="80"/>
        <v>189909.53949317432</v>
      </c>
      <c r="AF220" s="151">
        <f t="shared" si="81"/>
        <v>522.25123360622865</v>
      </c>
      <c r="AG220" s="151">
        <f t="shared" si="82"/>
        <v>5336.1887563934442</v>
      </c>
      <c r="AH220" s="151">
        <f t="shared" si="83"/>
        <v>5858.4399899996733</v>
      </c>
      <c r="AI220" s="129">
        <f t="shared" si="77"/>
        <v>184573.35073678088</v>
      </c>
    </row>
    <row r="221" spans="1:35" x14ac:dyDescent="0.3">
      <c r="A221" s="73">
        <f t="shared" si="69"/>
        <v>50861</v>
      </c>
      <c r="B221" s="74">
        <f t="shared" si="84"/>
        <v>208</v>
      </c>
      <c r="C221" s="70">
        <f t="shared" si="70"/>
        <v>1646661.0899438227</v>
      </c>
      <c r="D221" s="75">
        <f t="shared" si="71"/>
        <v>4528.3179973455235</v>
      </c>
      <c r="E221" s="75">
        <f t="shared" si="72"/>
        <v>41425.553439986259</v>
      </c>
      <c r="F221" s="75">
        <f t="shared" si="73"/>
        <v>45953.871437331785</v>
      </c>
      <c r="G221" s="70">
        <f t="shared" si="65"/>
        <v>1605235.5365038365</v>
      </c>
      <c r="N221" s="150">
        <f t="shared" si="74"/>
        <v>50861</v>
      </c>
      <c r="O221" s="124">
        <f t="shared" si="85"/>
        <v>208</v>
      </c>
      <c r="P221" s="129">
        <f t="shared" si="75"/>
        <v>1462087.7392070489</v>
      </c>
      <c r="Q221" s="151">
        <f t="shared" si="66"/>
        <v>4020.7412828193765</v>
      </c>
      <c r="R221" s="151">
        <f t="shared" si="67"/>
        <v>36074.690164512736</v>
      </c>
      <c r="S221" s="151">
        <f t="shared" si="76"/>
        <v>40095.431447332114</v>
      </c>
      <c r="T221" s="129">
        <f t="shared" si="68"/>
        <v>1426013.0490425362</v>
      </c>
      <c r="AC221" s="150">
        <f t="shared" si="78"/>
        <v>50861</v>
      </c>
      <c r="AD221" s="124">
        <f t="shared" si="79"/>
        <v>208</v>
      </c>
      <c r="AE221" s="129">
        <f t="shared" si="80"/>
        <v>184573.35073678088</v>
      </c>
      <c r="AF221" s="151">
        <f t="shared" si="81"/>
        <v>507.57671452614659</v>
      </c>
      <c r="AG221" s="151">
        <f t="shared" si="82"/>
        <v>5350.8632754735254</v>
      </c>
      <c r="AH221" s="151">
        <f t="shared" si="83"/>
        <v>5858.4399899996715</v>
      </c>
      <c r="AI221" s="129">
        <f t="shared" si="77"/>
        <v>179222.48746130735</v>
      </c>
    </row>
    <row r="222" spans="1:35" x14ac:dyDescent="0.3">
      <c r="A222" s="73">
        <f t="shared" si="69"/>
        <v>50891</v>
      </c>
      <c r="B222" s="74">
        <f t="shared" si="84"/>
        <v>209</v>
      </c>
      <c r="C222" s="70">
        <f t="shared" si="70"/>
        <v>1605235.5365038365</v>
      </c>
      <c r="D222" s="75">
        <f t="shared" si="71"/>
        <v>4414.3977253855619</v>
      </c>
      <c r="E222" s="75">
        <f t="shared" si="72"/>
        <v>41539.473711946222</v>
      </c>
      <c r="F222" s="75">
        <f t="shared" si="73"/>
        <v>45953.871437331785</v>
      </c>
      <c r="G222" s="70">
        <f t="shared" si="65"/>
        <v>1563696.0627918902</v>
      </c>
      <c r="N222" s="150">
        <f t="shared" si="74"/>
        <v>50891</v>
      </c>
      <c r="O222" s="124">
        <f t="shared" si="85"/>
        <v>209</v>
      </c>
      <c r="P222" s="129">
        <f t="shared" si="75"/>
        <v>1426013.0490425362</v>
      </c>
      <c r="Q222" s="151">
        <f t="shared" si="66"/>
        <v>3921.5358848669671</v>
      </c>
      <c r="R222" s="151">
        <f t="shared" si="67"/>
        <v>36173.89556246515</v>
      </c>
      <c r="S222" s="151">
        <f t="shared" si="76"/>
        <v>40095.431447332114</v>
      </c>
      <c r="T222" s="129">
        <f t="shared" si="68"/>
        <v>1389839.1534800711</v>
      </c>
      <c r="AC222" s="150">
        <f t="shared" si="78"/>
        <v>50891</v>
      </c>
      <c r="AD222" s="124">
        <f t="shared" si="79"/>
        <v>209</v>
      </c>
      <c r="AE222" s="129">
        <f t="shared" si="80"/>
        <v>179222.48746130735</v>
      </c>
      <c r="AF222" s="151">
        <f t="shared" si="81"/>
        <v>492.86184051859448</v>
      </c>
      <c r="AG222" s="151">
        <f t="shared" si="82"/>
        <v>5365.5781494810781</v>
      </c>
      <c r="AH222" s="151">
        <f t="shared" si="83"/>
        <v>5858.4399899996724</v>
      </c>
      <c r="AI222" s="129">
        <f t="shared" si="77"/>
        <v>173856.90931182628</v>
      </c>
    </row>
    <row r="223" spans="1:35" x14ac:dyDescent="0.3">
      <c r="A223" s="73">
        <f t="shared" si="69"/>
        <v>50922</v>
      </c>
      <c r="B223" s="74">
        <f t="shared" si="84"/>
        <v>210</v>
      </c>
      <c r="C223" s="70">
        <f t="shared" si="70"/>
        <v>1563696.0627918902</v>
      </c>
      <c r="D223" s="75">
        <f t="shared" si="71"/>
        <v>4300.1641726777098</v>
      </c>
      <c r="E223" s="75">
        <f t="shared" si="72"/>
        <v>41653.707264654076</v>
      </c>
      <c r="F223" s="75">
        <f t="shared" si="73"/>
        <v>45953.871437331785</v>
      </c>
      <c r="G223" s="70">
        <f t="shared" si="65"/>
        <v>1522042.3555272361</v>
      </c>
      <c r="N223" s="150">
        <f t="shared" si="74"/>
        <v>50922</v>
      </c>
      <c r="O223" s="124">
        <f t="shared" si="85"/>
        <v>210</v>
      </c>
      <c r="P223" s="129">
        <f t="shared" si="75"/>
        <v>1389839.1534800711</v>
      </c>
      <c r="Q223" s="151">
        <f t="shared" si="66"/>
        <v>3822.0576720701883</v>
      </c>
      <c r="R223" s="151">
        <f t="shared" si="67"/>
        <v>36273.373775261927</v>
      </c>
      <c r="S223" s="151">
        <f t="shared" si="76"/>
        <v>40095.431447332114</v>
      </c>
      <c r="T223" s="129">
        <f t="shared" si="68"/>
        <v>1353565.7797048092</v>
      </c>
      <c r="AC223" s="150">
        <f t="shared" si="78"/>
        <v>50922</v>
      </c>
      <c r="AD223" s="124">
        <f t="shared" si="79"/>
        <v>210</v>
      </c>
      <c r="AE223" s="129">
        <f t="shared" si="80"/>
        <v>173856.90931182628</v>
      </c>
      <c r="AF223" s="151">
        <f t="shared" si="81"/>
        <v>478.10650060752153</v>
      </c>
      <c r="AG223" s="151">
        <f t="shared" si="82"/>
        <v>5380.333489392151</v>
      </c>
      <c r="AH223" s="151">
        <f t="shared" si="83"/>
        <v>5858.4399899996724</v>
      </c>
      <c r="AI223" s="129">
        <f t="shared" si="77"/>
        <v>168476.57582243413</v>
      </c>
    </row>
    <row r="224" spans="1:35" x14ac:dyDescent="0.3">
      <c r="A224" s="73">
        <f t="shared" si="69"/>
        <v>50952</v>
      </c>
      <c r="B224" s="74">
        <f t="shared" si="84"/>
        <v>211</v>
      </c>
      <c r="C224" s="70">
        <f t="shared" si="70"/>
        <v>1522042.3555272361</v>
      </c>
      <c r="D224" s="75">
        <f t="shared" si="71"/>
        <v>4185.6164776999112</v>
      </c>
      <c r="E224" s="75">
        <f t="shared" si="72"/>
        <v>41768.254959631879</v>
      </c>
      <c r="F224" s="75">
        <f t="shared" si="73"/>
        <v>45953.871437331793</v>
      </c>
      <c r="G224" s="70">
        <f t="shared" si="65"/>
        <v>1480274.1005676042</v>
      </c>
      <c r="N224" s="150">
        <f t="shared" si="74"/>
        <v>50952</v>
      </c>
      <c r="O224" s="124">
        <f t="shared" si="85"/>
        <v>211</v>
      </c>
      <c r="P224" s="129">
        <f t="shared" si="75"/>
        <v>1353565.7797048092</v>
      </c>
      <c r="Q224" s="151">
        <f t="shared" si="66"/>
        <v>3722.3058941882186</v>
      </c>
      <c r="R224" s="151">
        <f t="shared" si="67"/>
        <v>36373.125553143895</v>
      </c>
      <c r="S224" s="151">
        <f t="shared" si="76"/>
        <v>40095.431447332114</v>
      </c>
      <c r="T224" s="129">
        <f t="shared" si="68"/>
        <v>1317192.6541516653</v>
      </c>
      <c r="AC224" s="150">
        <f t="shared" si="78"/>
        <v>50952</v>
      </c>
      <c r="AD224" s="124">
        <f t="shared" si="79"/>
        <v>211</v>
      </c>
      <c r="AE224" s="129">
        <f t="shared" si="80"/>
        <v>168476.57582243413</v>
      </c>
      <c r="AF224" s="151">
        <f t="shared" si="81"/>
        <v>463.31058351169315</v>
      </c>
      <c r="AG224" s="151">
        <f t="shared" si="82"/>
        <v>5395.1294064879794</v>
      </c>
      <c r="AH224" s="151">
        <f t="shared" si="83"/>
        <v>5858.4399899996724</v>
      </c>
      <c r="AI224" s="129">
        <f t="shared" si="77"/>
        <v>163081.44641594615</v>
      </c>
    </row>
    <row r="225" spans="1:35" x14ac:dyDescent="0.3">
      <c r="A225" s="73">
        <f t="shared" si="69"/>
        <v>50983</v>
      </c>
      <c r="B225" s="74">
        <f t="shared" si="84"/>
        <v>212</v>
      </c>
      <c r="C225" s="70">
        <f t="shared" si="70"/>
        <v>1480274.1005676042</v>
      </c>
      <c r="D225" s="75">
        <f t="shared" si="71"/>
        <v>4070.7537765609227</v>
      </c>
      <c r="E225" s="75">
        <f t="shared" si="72"/>
        <v>41883.117660770862</v>
      </c>
      <c r="F225" s="75">
        <f t="shared" si="73"/>
        <v>45953.871437331785</v>
      </c>
      <c r="G225" s="70">
        <f t="shared" si="65"/>
        <v>1438390.9829068333</v>
      </c>
      <c r="N225" s="150">
        <f t="shared" si="74"/>
        <v>50983</v>
      </c>
      <c r="O225" s="124">
        <f t="shared" si="85"/>
        <v>212</v>
      </c>
      <c r="P225" s="129">
        <f t="shared" si="75"/>
        <v>1317192.6541516653</v>
      </c>
      <c r="Q225" s="151">
        <f t="shared" si="66"/>
        <v>3622.2797989170722</v>
      </c>
      <c r="R225" s="151">
        <f t="shared" si="67"/>
        <v>36473.151648415042</v>
      </c>
      <c r="S225" s="151">
        <f t="shared" si="76"/>
        <v>40095.431447332114</v>
      </c>
      <c r="T225" s="129">
        <f t="shared" si="68"/>
        <v>1280719.5025032503</v>
      </c>
      <c r="AC225" s="150">
        <f t="shared" si="78"/>
        <v>50983</v>
      </c>
      <c r="AD225" s="124">
        <f t="shared" si="79"/>
        <v>212</v>
      </c>
      <c r="AE225" s="129">
        <f t="shared" si="80"/>
        <v>163081.44641594615</v>
      </c>
      <c r="AF225" s="151">
        <f t="shared" si="81"/>
        <v>448.47397764385113</v>
      </c>
      <c r="AG225" s="151">
        <f t="shared" si="82"/>
        <v>5409.9660123558215</v>
      </c>
      <c r="AH225" s="151">
        <f t="shared" si="83"/>
        <v>5858.4399899996724</v>
      </c>
      <c r="AI225" s="129">
        <f t="shared" si="77"/>
        <v>157671.48040359034</v>
      </c>
    </row>
    <row r="226" spans="1:35" x14ac:dyDescent="0.3">
      <c r="A226" s="73">
        <f t="shared" si="69"/>
        <v>51014</v>
      </c>
      <c r="B226" s="74">
        <f t="shared" si="84"/>
        <v>213</v>
      </c>
      <c r="C226" s="70">
        <f t="shared" si="70"/>
        <v>1438390.9829068333</v>
      </c>
      <c r="D226" s="75">
        <f t="shared" si="71"/>
        <v>3955.575202993803</v>
      </c>
      <c r="E226" s="75">
        <f t="shared" si="72"/>
        <v>41998.296234337977</v>
      </c>
      <c r="F226" s="75">
        <f t="shared" si="73"/>
        <v>45953.871437331778</v>
      </c>
      <c r="G226" s="70">
        <f t="shared" si="65"/>
        <v>1396392.6866724952</v>
      </c>
      <c r="N226" s="150">
        <f t="shared" si="74"/>
        <v>51014</v>
      </c>
      <c r="O226" s="124">
        <f t="shared" si="85"/>
        <v>213</v>
      </c>
      <c r="P226" s="129">
        <f t="shared" si="75"/>
        <v>1280719.5025032503</v>
      </c>
      <c r="Q226" s="151">
        <f t="shared" si="66"/>
        <v>3521.9786318839301</v>
      </c>
      <c r="R226" s="151">
        <f t="shared" si="67"/>
        <v>36573.452815448181</v>
      </c>
      <c r="S226" s="151">
        <f t="shared" si="76"/>
        <v>40095.431447332114</v>
      </c>
      <c r="T226" s="129">
        <f t="shared" si="68"/>
        <v>1244146.0496878021</v>
      </c>
      <c r="AC226" s="150">
        <f t="shared" si="78"/>
        <v>51014</v>
      </c>
      <c r="AD226" s="124">
        <f t="shared" si="79"/>
        <v>213</v>
      </c>
      <c r="AE226" s="129">
        <f t="shared" si="80"/>
        <v>157671.48040359034</v>
      </c>
      <c r="AF226" s="151">
        <f t="shared" si="81"/>
        <v>433.59657110987257</v>
      </c>
      <c r="AG226" s="151">
        <f t="shared" si="82"/>
        <v>5424.8434188897991</v>
      </c>
      <c r="AH226" s="151">
        <f t="shared" si="83"/>
        <v>5858.4399899996715</v>
      </c>
      <c r="AI226" s="129">
        <f t="shared" si="77"/>
        <v>152246.63698470054</v>
      </c>
    </row>
    <row r="227" spans="1:35" x14ac:dyDescent="0.3">
      <c r="A227" s="73">
        <f t="shared" si="69"/>
        <v>51044</v>
      </c>
      <c r="B227" s="74">
        <f t="shared" si="84"/>
        <v>214</v>
      </c>
      <c r="C227" s="70">
        <f t="shared" si="70"/>
        <v>1396392.6866724952</v>
      </c>
      <c r="D227" s="75">
        <f t="shared" si="71"/>
        <v>3840.079888349374</v>
      </c>
      <c r="E227" s="75">
        <f t="shared" si="72"/>
        <v>42113.791548982408</v>
      </c>
      <c r="F227" s="75">
        <f t="shared" si="73"/>
        <v>45953.871437331785</v>
      </c>
      <c r="G227" s="70">
        <f t="shared" si="65"/>
        <v>1354278.8951235127</v>
      </c>
      <c r="N227" s="150">
        <f t="shared" si="74"/>
        <v>51044</v>
      </c>
      <c r="O227" s="124">
        <f t="shared" si="85"/>
        <v>214</v>
      </c>
      <c r="P227" s="129">
        <f t="shared" si="75"/>
        <v>1244146.0496878021</v>
      </c>
      <c r="Q227" s="151">
        <f t="shared" si="66"/>
        <v>3421.4016366414476</v>
      </c>
      <c r="R227" s="151">
        <f t="shared" si="67"/>
        <v>36674.029810690663</v>
      </c>
      <c r="S227" s="151">
        <f t="shared" si="76"/>
        <v>40095.431447332114</v>
      </c>
      <c r="T227" s="129">
        <f t="shared" si="68"/>
        <v>1207472.0198771115</v>
      </c>
      <c r="AC227" s="150">
        <f t="shared" si="78"/>
        <v>51044</v>
      </c>
      <c r="AD227" s="124">
        <f t="shared" si="79"/>
        <v>214</v>
      </c>
      <c r="AE227" s="129">
        <f t="shared" si="80"/>
        <v>152246.63698470054</v>
      </c>
      <c r="AF227" s="151">
        <f t="shared" si="81"/>
        <v>418.67825170792565</v>
      </c>
      <c r="AG227" s="151">
        <f t="shared" si="82"/>
        <v>5439.761738291747</v>
      </c>
      <c r="AH227" s="151">
        <f t="shared" si="83"/>
        <v>5858.4399899996724</v>
      </c>
      <c r="AI227" s="129">
        <f t="shared" si="77"/>
        <v>146806.8752464088</v>
      </c>
    </row>
    <row r="228" spans="1:35" x14ac:dyDescent="0.3">
      <c r="A228" s="73">
        <f t="shared" si="69"/>
        <v>51075</v>
      </c>
      <c r="B228" s="74">
        <f t="shared" si="84"/>
        <v>215</v>
      </c>
      <c r="C228" s="70">
        <f t="shared" si="70"/>
        <v>1354278.8951235127</v>
      </c>
      <c r="D228" s="75">
        <f t="shared" si="71"/>
        <v>3724.2669615896721</v>
      </c>
      <c r="E228" s="75">
        <f t="shared" si="72"/>
        <v>42229.604475742111</v>
      </c>
      <c r="F228" s="75">
        <f t="shared" si="73"/>
        <v>45953.871437331785</v>
      </c>
      <c r="G228" s="70">
        <f t="shared" si="65"/>
        <v>1312049.2906477705</v>
      </c>
      <c r="N228" s="150">
        <f t="shared" si="74"/>
        <v>51075</v>
      </c>
      <c r="O228" s="124">
        <f t="shared" si="85"/>
        <v>215</v>
      </c>
      <c r="P228" s="129">
        <f t="shared" si="75"/>
        <v>1207472.0198771115</v>
      </c>
      <c r="Q228" s="151">
        <f t="shared" si="66"/>
        <v>3320.5480546620479</v>
      </c>
      <c r="R228" s="151">
        <f t="shared" si="67"/>
        <v>36774.883392670068</v>
      </c>
      <c r="S228" s="151">
        <f t="shared" si="76"/>
        <v>40095.431447332114</v>
      </c>
      <c r="T228" s="129">
        <f t="shared" si="68"/>
        <v>1170697.1364844416</v>
      </c>
      <c r="AC228" s="150">
        <f t="shared" si="78"/>
        <v>51075</v>
      </c>
      <c r="AD228" s="124">
        <f t="shared" si="79"/>
        <v>215</v>
      </c>
      <c r="AE228" s="129">
        <f t="shared" si="80"/>
        <v>146806.8752464088</v>
      </c>
      <c r="AF228" s="151">
        <f t="shared" si="81"/>
        <v>403.71890692762327</v>
      </c>
      <c r="AG228" s="151">
        <f t="shared" si="82"/>
        <v>5454.7210830720496</v>
      </c>
      <c r="AH228" s="151">
        <f t="shared" si="83"/>
        <v>5858.4399899996733</v>
      </c>
      <c r="AI228" s="129">
        <f t="shared" si="77"/>
        <v>141352.15416333676</v>
      </c>
    </row>
    <row r="229" spans="1:35" x14ac:dyDescent="0.3">
      <c r="A229" s="73">
        <f t="shared" si="69"/>
        <v>51105</v>
      </c>
      <c r="B229" s="74">
        <f t="shared" si="84"/>
        <v>216</v>
      </c>
      <c r="C229" s="70">
        <f t="shared" si="70"/>
        <v>1312049.2906477705</v>
      </c>
      <c r="D229" s="75">
        <f t="shared" si="71"/>
        <v>3608.1355492813809</v>
      </c>
      <c r="E229" s="75">
        <f t="shared" si="72"/>
        <v>42345.735888050403</v>
      </c>
      <c r="F229" s="75">
        <f t="shared" si="73"/>
        <v>45953.871437331785</v>
      </c>
      <c r="G229" s="70">
        <f t="shared" si="65"/>
        <v>1269703.5547597201</v>
      </c>
      <c r="N229" s="150">
        <f t="shared" si="74"/>
        <v>51105</v>
      </c>
      <c r="O229" s="124">
        <f t="shared" si="85"/>
        <v>216</v>
      </c>
      <c r="P229" s="129">
        <f t="shared" si="75"/>
        <v>1170697.1364844416</v>
      </c>
      <c r="Q229" s="151">
        <f t="shared" si="66"/>
        <v>3219.4171253322056</v>
      </c>
      <c r="R229" s="151">
        <f t="shared" si="67"/>
        <v>36876.014321999908</v>
      </c>
      <c r="S229" s="151">
        <f t="shared" si="76"/>
        <v>40095.431447332114</v>
      </c>
      <c r="T229" s="129">
        <f t="shared" si="68"/>
        <v>1133821.1221624417</v>
      </c>
      <c r="AC229" s="150">
        <f t="shared" si="78"/>
        <v>51105</v>
      </c>
      <c r="AD229" s="124">
        <f t="shared" si="79"/>
        <v>216</v>
      </c>
      <c r="AE229" s="129">
        <f t="shared" si="80"/>
        <v>141352.15416333676</v>
      </c>
      <c r="AF229" s="151">
        <f t="shared" si="81"/>
        <v>388.71842394917519</v>
      </c>
      <c r="AG229" s="151">
        <f t="shared" si="82"/>
        <v>5469.7215660504971</v>
      </c>
      <c r="AH229" s="151">
        <f t="shared" si="83"/>
        <v>5858.4399899996724</v>
      </c>
      <c r="AI229" s="129">
        <f t="shared" si="77"/>
        <v>135882.43259728627</v>
      </c>
    </row>
    <row r="230" spans="1:35" x14ac:dyDescent="0.3">
      <c r="A230" s="73">
        <f t="shared" si="69"/>
        <v>51136</v>
      </c>
      <c r="B230" s="74">
        <f t="shared" si="84"/>
        <v>217</v>
      </c>
      <c r="C230" s="70">
        <f t="shared" si="70"/>
        <v>1269703.5547597201</v>
      </c>
      <c r="D230" s="75">
        <f t="shared" si="71"/>
        <v>3491.6847755892427</v>
      </c>
      <c r="E230" s="75">
        <f t="shared" si="72"/>
        <v>42462.18666174254</v>
      </c>
      <c r="F230" s="75">
        <f t="shared" si="73"/>
        <v>45953.871437331785</v>
      </c>
      <c r="G230" s="70">
        <f t="shared" si="65"/>
        <v>1227241.3680979775</v>
      </c>
      <c r="N230" s="150">
        <f t="shared" si="74"/>
        <v>51136</v>
      </c>
      <c r="O230" s="124">
        <f t="shared" si="85"/>
        <v>217</v>
      </c>
      <c r="P230" s="129">
        <f t="shared" si="75"/>
        <v>1133821.1221624417</v>
      </c>
      <c r="Q230" s="151">
        <f t="shared" si="66"/>
        <v>3118.0080859467062</v>
      </c>
      <c r="R230" s="151">
        <f t="shared" si="67"/>
        <v>36977.423361385408</v>
      </c>
      <c r="S230" s="151">
        <f t="shared" si="76"/>
        <v>40095.431447332114</v>
      </c>
      <c r="T230" s="129">
        <f t="shared" si="68"/>
        <v>1096843.6988010562</v>
      </c>
      <c r="AC230" s="150">
        <f t="shared" si="78"/>
        <v>51136</v>
      </c>
      <c r="AD230" s="124">
        <f t="shared" si="79"/>
        <v>217</v>
      </c>
      <c r="AE230" s="129">
        <f t="shared" si="80"/>
        <v>135882.43259728627</v>
      </c>
      <c r="AF230" s="151">
        <f t="shared" si="81"/>
        <v>373.67668964253642</v>
      </c>
      <c r="AG230" s="151">
        <f t="shared" si="82"/>
        <v>5484.7633003571354</v>
      </c>
      <c r="AH230" s="151">
        <f t="shared" si="83"/>
        <v>5858.4399899996715</v>
      </c>
      <c r="AI230" s="129">
        <f t="shared" si="77"/>
        <v>130397.66929692913</v>
      </c>
    </row>
    <row r="231" spans="1:35" x14ac:dyDescent="0.3">
      <c r="A231" s="73">
        <f t="shared" si="69"/>
        <v>51167</v>
      </c>
      <c r="B231" s="74">
        <f t="shared" si="84"/>
        <v>218</v>
      </c>
      <c r="C231" s="70">
        <f t="shared" si="70"/>
        <v>1227241.3680979775</v>
      </c>
      <c r="D231" s="75">
        <f t="shared" si="71"/>
        <v>3374.9137622694507</v>
      </c>
      <c r="E231" s="75">
        <f t="shared" si="72"/>
        <v>42578.957675062338</v>
      </c>
      <c r="F231" s="75">
        <f t="shared" si="73"/>
        <v>45953.871437331793</v>
      </c>
      <c r="G231" s="70">
        <f t="shared" si="65"/>
        <v>1184662.4104229151</v>
      </c>
      <c r="N231" s="150">
        <f t="shared" si="74"/>
        <v>51167</v>
      </c>
      <c r="O231" s="124">
        <f t="shared" si="85"/>
        <v>218</v>
      </c>
      <c r="P231" s="129">
        <f t="shared" si="75"/>
        <v>1096843.6988010562</v>
      </c>
      <c r="Q231" s="151">
        <f t="shared" si="66"/>
        <v>3016.3201717028965</v>
      </c>
      <c r="R231" s="151">
        <f t="shared" si="67"/>
        <v>37079.11127562922</v>
      </c>
      <c r="S231" s="151">
        <f t="shared" si="76"/>
        <v>40095.431447332114</v>
      </c>
      <c r="T231" s="129">
        <f t="shared" si="68"/>
        <v>1059764.5875254271</v>
      </c>
      <c r="AC231" s="150">
        <f t="shared" si="78"/>
        <v>51167</v>
      </c>
      <c r="AD231" s="124">
        <f t="shared" si="79"/>
        <v>218</v>
      </c>
      <c r="AE231" s="129">
        <f t="shared" si="80"/>
        <v>130397.66929692913</v>
      </c>
      <c r="AF231" s="151">
        <f t="shared" si="81"/>
        <v>358.59359056655427</v>
      </c>
      <c r="AG231" s="151">
        <f t="shared" si="82"/>
        <v>5499.8463994331187</v>
      </c>
      <c r="AH231" s="151">
        <f t="shared" si="83"/>
        <v>5858.4399899996733</v>
      </c>
      <c r="AI231" s="129">
        <f t="shared" si="77"/>
        <v>124897.82289749601</v>
      </c>
    </row>
    <row r="232" spans="1:35" x14ac:dyDescent="0.3">
      <c r="A232" s="73">
        <f t="shared" si="69"/>
        <v>51196</v>
      </c>
      <c r="B232" s="74">
        <f t="shared" si="84"/>
        <v>219</v>
      </c>
      <c r="C232" s="70">
        <f t="shared" si="70"/>
        <v>1184662.4104229151</v>
      </c>
      <c r="D232" s="75">
        <f t="shared" si="71"/>
        <v>3257.8216286630291</v>
      </c>
      <c r="E232" s="75">
        <f t="shared" si="72"/>
        <v>42696.049808668758</v>
      </c>
      <c r="F232" s="75">
        <f t="shared" si="73"/>
        <v>45953.871437331785</v>
      </c>
      <c r="G232" s="70">
        <f t="shared" si="65"/>
        <v>1141966.3606142465</v>
      </c>
      <c r="N232" s="150">
        <f t="shared" si="74"/>
        <v>51196</v>
      </c>
      <c r="O232" s="124">
        <f t="shared" si="85"/>
        <v>219</v>
      </c>
      <c r="P232" s="129">
        <f t="shared" si="75"/>
        <v>1059764.5875254271</v>
      </c>
      <c r="Q232" s="151">
        <f t="shared" si="66"/>
        <v>2914.352615694916</v>
      </c>
      <c r="R232" s="151">
        <f t="shared" si="67"/>
        <v>37181.078831637198</v>
      </c>
      <c r="S232" s="151">
        <f t="shared" si="76"/>
        <v>40095.431447332114</v>
      </c>
      <c r="T232" s="129">
        <f t="shared" si="68"/>
        <v>1022583.5086937899</v>
      </c>
      <c r="AC232" s="150">
        <f t="shared" si="78"/>
        <v>51196</v>
      </c>
      <c r="AD232" s="124">
        <f t="shared" si="79"/>
        <v>219</v>
      </c>
      <c r="AE232" s="129">
        <f t="shared" si="80"/>
        <v>124897.82289749601</v>
      </c>
      <c r="AF232" s="151">
        <f t="shared" si="81"/>
        <v>343.46901296811313</v>
      </c>
      <c r="AG232" s="151">
        <f t="shared" si="82"/>
        <v>5514.9709770315594</v>
      </c>
      <c r="AH232" s="151">
        <f t="shared" si="83"/>
        <v>5858.4399899996724</v>
      </c>
      <c r="AI232" s="129">
        <f t="shared" si="77"/>
        <v>119382.85192046445</v>
      </c>
    </row>
    <row r="233" spans="1:35" x14ac:dyDescent="0.3">
      <c r="A233" s="73">
        <f t="shared" si="69"/>
        <v>51227</v>
      </c>
      <c r="B233" s="74">
        <f t="shared" si="84"/>
        <v>220</v>
      </c>
      <c r="C233" s="70">
        <f t="shared" si="70"/>
        <v>1141966.3606142465</v>
      </c>
      <c r="D233" s="75">
        <f t="shared" si="71"/>
        <v>3140.4074916891896</v>
      </c>
      <c r="E233" s="75">
        <f t="shared" si="72"/>
        <v>42813.463945642601</v>
      </c>
      <c r="F233" s="75">
        <f t="shared" si="73"/>
        <v>45953.871437331793</v>
      </c>
      <c r="G233" s="70">
        <f t="shared" si="65"/>
        <v>1099152.8966686039</v>
      </c>
      <c r="N233" s="150">
        <f t="shared" si="74"/>
        <v>51227</v>
      </c>
      <c r="O233" s="124">
        <f t="shared" si="85"/>
        <v>220</v>
      </c>
      <c r="P233" s="129">
        <f t="shared" si="75"/>
        <v>1022583.5086937899</v>
      </c>
      <c r="Q233" s="151">
        <f t="shared" si="66"/>
        <v>2812.1046489079135</v>
      </c>
      <c r="R233" s="151">
        <f t="shared" si="67"/>
        <v>37283.326798424197</v>
      </c>
      <c r="S233" s="151">
        <f t="shared" si="76"/>
        <v>40095.431447332114</v>
      </c>
      <c r="T233" s="129">
        <f t="shared" si="68"/>
        <v>985300.18189536571</v>
      </c>
      <c r="AC233" s="150">
        <f t="shared" si="78"/>
        <v>51227</v>
      </c>
      <c r="AD233" s="124">
        <f t="shared" si="79"/>
        <v>220</v>
      </c>
      <c r="AE233" s="129">
        <f t="shared" si="80"/>
        <v>119382.85192046445</v>
      </c>
      <c r="AF233" s="151">
        <f t="shared" si="81"/>
        <v>328.30284278127635</v>
      </c>
      <c r="AG233" s="151">
        <f t="shared" si="82"/>
        <v>5530.1371472183964</v>
      </c>
      <c r="AH233" s="151">
        <f t="shared" si="83"/>
        <v>5858.4399899996724</v>
      </c>
      <c r="AI233" s="129">
        <f t="shared" si="77"/>
        <v>113852.71477324606</v>
      </c>
    </row>
    <row r="234" spans="1:35" x14ac:dyDescent="0.3">
      <c r="A234" s="73">
        <f t="shared" si="69"/>
        <v>51257</v>
      </c>
      <c r="B234" s="74">
        <f t="shared" si="84"/>
        <v>221</v>
      </c>
      <c r="C234" s="70">
        <f t="shared" si="70"/>
        <v>1099152.8966686039</v>
      </c>
      <c r="D234" s="75">
        <f t="shared" si="71"/>
        <v>3022.6704658386725</v>
      </c>
      <c r="E234" s="75">
        <f t="shared" si="72"/>
        <v>42931.200971493112</v>
      </c>
      <c r="F234" s="75">
        <f t="shared" si="73"/>
        <v>45953.871437331785</v>
      </c>
      <c r="G234" s="70">
        <f t="shared" si="65"/>
        <v>1056221.6956971108</v>
      </c>
      <c r="N234" s="150">
        <f t="shared" si="74"/>
        <v>51257</v>
      </c>
      <c r="O234" s="124">
        <f t="shared" si="85"/>
        <v>221</v>
      </c>
      <c r="P234" s="129">
        <f t="shared" si="75"/>
        <v>985300.18189536571</v>
      </c>
      <c r="Q234" s="151">
        <f t="shared" si="66"/>
        <v>2709.5755002122469</v>
      </c>
      <c r="R234" s="151">
        <f t="shared" si="67"/>
        <v>37385.855947119868</v>
      </c>
      <c r="S234" s="151">
        <f t="shared" si="76"/>
        <v>40095.431447332114</v>
      </c>
      <c r="T234" s="129">
        <f t="shared" si="68"/>
        <v>947914.32594824582</v>
      </c>
      <c r="AC234" s="150">
        <f t="shared" si="78"/>
        <v>51257</v>
      </c>
      <c r="AD234" s="124">
        <f t="shared" si="79"/>
        <v>221</v>
      </c>
      <c r="AE234" s="129">
        <f t="shared" si="80"/>
        <v>113852.71477324606</v>
      </c>
      <c r="AF234" s="151">
        <f t="shared" si="81"/>
        <v>313.09496562642579</v>
      </c>
      <c r="AG234" s="151">
        <f t="shared" si="82"/>
        <v>5545.3450243732468</v>
      </c>
      <c r="AH234" s="151">
        <f t="shared" si="83"/>
        <v>5858.4399899996724</v>
      </c>
      <c r="AI234" s="129">
        <f t="shared" si="77"/>
        <v>108307.36974887281</v>
      </c>
    </row>
    <row r="235" spans="1:35" x14ac:dyDescent="0.3">
      <c r="A235" s="73">
        <f t="shared" si="69"/>
        <v>51288</v>
      </c>
      <c r="B235" s="74">
        <f t="shared" si="84"/>
        <v>222</v>
      </c>
      <c r="C235" s="70">
        <f t="shared" si="70"/>
        <v>1056221.6956971108</v>
      </c>
      <c r="D235" s="75">
        <f t="shared" si="71"/>
        <v>2904.6096631670666</v>
      </c>
      <c r="E235" s="75">
        <f t="shared" si="72"/>
        <v>43049.261774164719</v>
      </c>
      <c r="F235" s="75">
        <f t="shared" si="73"/>
        <v>45953.871437331785</v>
      </c>
      <c r="G235" s="70">
        <f t="shared" si="65"/>
        <v>1013172.4339229461</v>
      </c>
      <c r="N235" s="150">
        <f t="shared" si="74"/>
        <v>51288</v>
      </c>
      <c r="O235" s="124">
        <f t="shared" si="85"/>
        <v>222</v>
      </c>
      <c r="P235" s="129">
        <f t="shared" si="75"/>
        <v>947914.32594824582</v>
      </c>
      <c r="Q235" s="151">
        <f t="shared" si="66"/>
        <v>2606.7643963576675</v>
      </c>
      <c r="R235" s="151">
        <f t="shared" si="67"/>
        <v>37488.667050974444</v>
      </c>
      <c r="S235" s="151">
        <f t="shared" si="76"/>
        <v>40095.431447332114</v>
      </c>
      <c r="T235" s="129">
        <f t="shared" si="68"/>
        <v>910425.65889727138</v>
      </c>
      <c r="AC235" s="150">
        <f t="shared" si="78"/>
        <v>51288</v>
      </c>
      <c r="AD235" s="124">
        <f t="shared" si="79"/>
        <v>222</v>
      </c>
      <c r="AE235" s="129">
        <f t="shared" si="80"/>
        <v>108307.36974887281</v>
      </c>
      <c r="AF235" s="151">
        <f t="shared" si="81"/>
        <v>297.84526680939933</v>
      </c>
      <c r="AG235" s="151">
        <f t="shared" si="82"/>
        <v>5560.5947231902728</v>
      </c>
      <c r="AH235" s="151">
        <f t="shared" si="83"/>
        <v>5858.4399899996724</v>
      </c>
      <c r="AI235" s="129">
        <f t="shared" si="77"/>
        <v>102746.77502568254</v>
      </c>
    </row>
    <row r="236" spans="1:35" x14ac:dyDescent="0.3">
      <c r="A236" s="73">
        <f t="shared" si="69"/>
        <v>51318</v>
      </c>
      <c r="B236" s="74">
        <f t="shared" si="84"/>
        <v>223</v>
      </c>
      <c r="C236" s="70">
        <f t="shared" si="70"/>
        <v>1013172.4339229461</v>
      </c>
      <c r="D236" s="75">
        <f t="shared" si="71"/>
        <v>2786.2241932881134</v>
      </c>
      <c r="E236" s="75">
        <f t="shared" si="72"/>
        <v>43167.64724404367</v>
      </c>
      <c r="F236" s="75">
        <f t="shared" si="73"/>
        <v>45953.871437331785</v>
      </c>
      <c r="G236" s="70">
        <f t="shared" si="65"/>
        <v>970004.78667890246</v>
      </c>
      <c r="N236" s="150">
        <f t="shared" si="74"/>
        <v>51318</v>
      </c>
      <c r="O236" s="124">
        <f t="shared" si="85"/>
        <v>223</v>
      </c>
      <c r="P236" s="129">
        <f t="shared" si="75"/>
        <v>910425.65889727138</v>
      </c>
      <c r="Q236" s="151">
        <f t="shared" si="66"/>
        <v>2503.6705619674876</v>
      </c>
      <c r="R236" s="151">
        <f t="shared" si="67"/>
        <v>37591.760885364623</v>
      </c>
      <c r="S236" s="151">
        <f t="shared" si="76"/>
        <v>40095.431447332114</v>
      </c>
      <c r="T236" s="129">
        <f t="shared" si="68"/>
        <v>872833.89801190677</v>
      </c>
      <c r="AC236" s="150">
        <f t="shared" si="78"/>
        <v>51318</v>
      </c>
      <c r="AD236" s="124">
        <f t="shared" si="79"/>
        <v>223</v>
      </c>
      <c r="AE236" s="129">
        <f t="shared" si="80"/>
        <v>102746.77502568254</v>
      </c>
      <c r="AF236" s="151">
        <f t="shared" si="81"/>
        <v>282.5536313206261</v>
      </c>
      <c r="AG236" s="151">
        <f t="shared" si="82"/>
        <v>5575.8863586790458</v>
      </c>
      <c r="AH236" s="151">
        <f t="shared" si="83"/>
        <v>5858.4399899996715</v>
      </c>
      <c r="AI236" s="129">
        <f t="shared" si="77"/>
        <v>97170.888667003499</v>
      </c>
    </row>
    <row r="237" spans="1:35" x14ac:dyDescent="0.3">
      <c r="A237" s="73">
        <f t="shared" si="69"/>
        <v>51349</v>
      </c>
      <c r="B237" s="74">
        <f t="shared" si="84"/>
        <v>224</v>
      </c>
      <c r="C237" s="70">
        <f t="shared" si="70"/>
        <v>970004.78667890246</v>
      </c>
      <c r="D237" s="75">
        <f t="shared" si="71"/>
        <v>2667.513163366993</v>
      </c>
      <c r="E237" s="75">
        <f t="shared" si="72"/>
        <v>43286.35827396479</v>
      </c>
      <c r="F237" s="75">
        <f t="shared" si="73"/>
        <v>45953.871437331785</v>
      </c>
      <c r="G237" s="70">
        <f t="shared" si="65"/>
        <v>926718.42840493761</v>
      </c>
      <c r="N237" s="150">
        <f t="shared" si="74"/>
        <v>51349</v>
      </c>
      <c r="O237" s="124">
        <f t="shared" si="85"/>
        <v>224</v>
      </c>
      <c r="P237" s="129">
        <f t="shared" si="75"/>
        <v>872833.89801190677</v>
      </c>
      <c r="Q237" s="151">
        <f t="shared" si="66"/>
        <v>2400.2932195327344</v>
      </c>
      <c r="R237" s="151">
        <f t="shared" si="67"/>
        <v>37695.138227799383</v>
      </c>
      <c r="S237" s="151">
        <f t="shared" si="76"/>
        <v>40095.431447332121</v>
      </c>
      <c r="T237" s="129">
        <f t="shared" si="68"/>
        <v>835138.75978410733</v>
      </c>
      <c r="AC237" s="150">
        <f t="shared" si="78"/>
        <v>51349</v>
      </c>
      <c r="AD237" s="124">
        <f t="shared" si="79"/>
        <v>224</v>
      </c>
      <c r="AE237" s="129">
        <f t="shared" si="80"/>
        <v>97170.888667003499</v>
      </c>
      <c r="AF237" s="151">
        <f t="shared" si="81"/>
        <v>267.21994383425869</v>
      </c>
      <c r="AG237" s="151">
        <f t="shared" si="82"/>
        <v>5591.2200461654138</v>
      </c>
      <c r="AH237" s="151">
        <f t="shared" si="83"/>
        <v>5858.4399899996724</v>
      </c>
      <c r="AI237" s="129">
        <f t="shared" si="77"/>
        <v>91579.668620838085</v>
      </c>
    </row>
    <row r="238" spans="1:35" x14ac:dyDescent="0.3">
      <c r="A238" s="73">
        <f t="shared" si="69"/>
        <v>51380</v>
      </c>
      <c r="B238" s="74">
        <f t="shared" si="84"/>
        <v>225</v>
      </c>
      <c r="C238" s="70">
        <f t="shared" si="70"/>
        <v>926718.42840493761</v>
      </c>
      <c r="D238" s="75">
        <f t="shared" si="71"/>
        <v>2548.4756781135902</v>
      </c>
      <c r="E238" s="75">
        <f t="shared" si="72"/>
        <v>43405.395759218198</v>
      </c>
      <c r="F238" s="75">
        <f t="shared" si="73"/>
        <v>45953.871437331785</v>
      </c>
      <c r="G238" s="70">
        <f t="shared" si="65"/>
        <v>883313.03264571936</v>
      </c>
      <c r="N238" s="150">
        <f t="shared" si="74"/>
        <v>51380</v>
      </c>
      <c r="O238" s="124">
        <f t="shared" si="85"/>
        <v>225</v>
      </c>
      <c r="P238" s="129">
        <f t="shared" si="75"/>
        <v>835138.75978410733</v>
      </c>
      <c r="Q238" s="151">
        <f t="shared" si="66"/>
        <v>2296.6315894062864</v>
      </c>
      <c r="R238" s="151">
        <f t="shared" si="67"/>
        <v>37798.799857925827</v>
      </c>
      <c r="S238" s="151">
        <f t="shared" si="76"/>
        <v>40095.431447332114</v>
      </c>
      <c r="T238" s="129">
        <f t="shared" si="68"/>
        <v>797339.95992618147</v>
      </c>
      <c r="AC238" s="150">
        <f t="shared" si="78"/>
        <v>51380</v>
      </c>
      <c r="AD238" s="124">
        <f t="shared" si="79"/>
        <v>225</v>
      </c>
      <c r="AE238" s="129">
        <f t="shared" si="80"/>
        <v>91579.668620838085</v>
      </c>
      <c r="AF238" s="151">
        <f t="shared" si="81"/>
        <v>251.8440887073038</v>
      </c>
      <c r="AG238" s="151">
        <f t="shared" si="82"/>
        <v>5606.5959012923695</v>
      </c>
      <c r="AH238" s="151">
        <f t="shared" si="83"/>
        <v>5858.4399899996733</v>
      </c>
      <c r="AI238" s="129">
        <f t="shared" si="77"/>
        <v>85973.072719545715</v>
      </c>
    </row>
    <row r="239" spans="1:35" x14ac:dyDescent="0.3">
      <c r="A239" s="73">
        <f t="shared" si="69"/>
        <v>51410</v>
      </c>
      <c r="B239" s="74">
        <f t="shared" si="84"/>
        <v>226</v>
      </c>
      <c r="C239" s="70">
        <f t="shared" si="70"/>
        <v>883313.03264571936</v>
      </c>
      <c r="D239" s="75">
        <f t="shared" si="71"/>
        <v>2429.1108397757403</v>
      </c>
      <c r="E239" s="75">
        <f t="shared" si="72"/>
        <v>43524.760597556044</v>
      </c>
      <c r="F239" s="75">
        <f t="shared" si="73"/>
        <v>45953.871437331785</v>
      </c>
      <c r="G239" s="70">
        <f t="shared" si="65"/>
        <v>839788.27204816334</v>
      </c>
      <c r="N239" s="150">
        <f t="shared" si="74"/>
        <v>51410</v>
      </c>
      <c r="O239" s="124">
        <f t="shared" si="85"/>
        <v>226</v>
      </c>
      <c r="P239" s="129">
        <f t="shared" si="75"/>
        <v>797339.95992618147</v>
      </c>
      <c r="Q239" s="151">
        <f t="shared" si="66"/>
        <v>2192.6848897969908</v>
      </c>
      <c r="R239" s="151">
        <f t="shared" si="67"/>
        <v>37902.746557535123</v>
      </c>
      <c r="S239" s="151">
        <f t="shared" si="76"/>
        <v>40095.431447332114</v>
      </c>
      <c r="T239" s="129">
        <f t="shared" si="68"/>
        <v>759437.21336864633</v>
      </c>
      <c r="AC239" s="150">
        <f t="shared" si="78"/>
        <v>51410</v>
      </c>
      <c r="AD239" s="124">
        <f t="shared" si="79"/>
        <v>226</v>
      </c>
      <c r="AE239" s="129">
        <f t="shared" si="80"/>
        <v>85973.072719545715</v>
      </c>
      <c r="AF239" s="151">
        <f t="shared" si="81"/>
        <v>236.42594997874983</v>
      </c>
      <c r="AG239" s="151">
        <f t="shared" si="82"/>
        <v>5622.0140400209229</v>
      </c>
      <c r="AH239" s="151">
        <f t="shared" si="83"/>
        <v>5858.4399899996724</v>
      </c>
      <c r="AI239" s="129">
        <f t="shared" si="77"/>
        <v>80351.058679524795</v>
      </c>
    </row>
    <row r="240" spans="1:35" x14ac:dyDescent="0.3">
      <c r="A240" s="73">
        <f t="shared" si="69"/>
        <v>51441</v>
      </c>
      <c r="B240" s="74">
        <f t="shared" si="84"/>
        <v>227</v>
      </c>
      <c r="C240" s="70">
        <f t="shared" si="70"/>
        <v>839788.27204816334</v>
      </c>
      <c r="D240" s="75">
        <f t="shared" si="71"/>
        <v>2309.4177481324609</v>
      </c>
      <c r="E240" s="75">
        <f t="shared" si="72"/>
        <v>43644.453689199327</v>
      </c>
      <c r="F240" s="75">
        <f t="shared" si="73"/>
        <v>45953.871437331785</v>
      </c>
      <c r="G240" s="70">
        <f t="shared" si="65"/>
        <v>796143.81835896405</v>
      </c>
      <c r="N240" s="150">
        <f t="shared" si="74"/>
        <v>51441</v>
      </c>
      <c r="O240" s="124">
        <f t="shared" si="85"/>
        <v>227</v>
      </c>
      <c r="P240" s="129">
        <f t="shared" si="75"/>
        <v>759437.21336864633</v>
      </c>
      <c r="Q240" s="151">
        <f t="shared" si="66"/>
        <v>2088.4523367637685</v>
      </c>
      <c r="R240" s="151">
        <f t="shared" si="67"/>
        <v>38006.979110568347</v>
      </c>
      <c r="S240" s="151">
        <f t="shared" si="76"/>
        <v>40095.431447332114</v>
      </c>
      <c r="T240" s="129">
        <f t="shared" si="68"/>
        <v>721430.23425807804</v>
      </c>
      <c r="AC240" s="150">
        <f t="shared" si="78"/>
        <v>51441</v>
      </c>
      <c r="AD240" s="124">
        <f t="shared" si="79"/>
        <v>227</v>
      </c>
      <c r="AE240" s="129">
        <f t="shared" si="80"/>
        <v>80351.058679524795</v>
      </c>
      <c r="AF240" s="151">
        <f t="shared" si="81"/>
        <v>220.96541136869226</v>
      </c>
      <c r="AG240" s="151">
        <f t="shared" si="82"/>
        <v>5637.4745786309804</v>
      </c>
      <c r="AH240" s="151">
        <f t="shared" si="83"/>
        <v>5858.4399899996724</v>
      </c>
      <c r="AI240" s="129">
        <f t="shared" si="77"/>
        <v>74713.584100893815</v>
      </c>
    </row>
    <row r="241" spans="1:35" x14ac:dyDescent="0.3">
      <c r="A241" s="73">
        <f t="shared" si="69"/>
        <v>51471</v>
      </c>
      <c r="B241" s="74">
        <f t="shared" si="84"/>
        <v>228</v>
      </c>
      <c r="C241" s="70">
        <f t="shared" si="70"/>
        <v>796143.81835896405</v>
      </c>
      <c r="D241" s="75">
        <f t="shared" si="71"/>
        <v>2189.3955004871627</v>
      </c>
      <c r="E241" s="75">
        <f t="shared" si="72"/>
        <v>43764.475936844625</v>
      </c>
      <c r="F241" s="75">
        <f t="shared" si="73"/>
        <v>45953.871437331785</v>
      </c>
      <c r="G241" s="70">
        <f t="shared" si="65"/>
        <v>752379.34242211946</v>
      </c>
      <c r="N241" s="150">
        <f t="shared" si="74"/>
        <v>51471</v>
      </c>
      <c r="O241" s="124">
        <f t="shared" si="85"/>
        <v>228</v>
      </c>
      <c r="P241" s="129">
        <f t="shared" si="75"/>
        <v>721430.23425807804</v>
      </c>
      <c r="Q241" s="151">
        <f t="shared" si="66"/>
        <v>1983.9331442097059</v>
      </c>
      <c r="R241" s="151">
        <f t="shared" si="67"/>
        <v>38111.498303122411</v>
      </c>
      <c r="S241" s="151">
        <f t="shared" si="76"/>
        <v>40095.431447332114</v>
      </c>
      <c r="T241" s="129">
        <f t="shared" si="68"/>
        <v>683318.73595495569</v>
      </c>
      <c r="AC241" s="150">
        <f t="shared" si="78"/>
        <v>51471</v>
      </c>
      <c r="AD241" s="124">
        <f t="shared" si="79"/>
        <v>228</v>
      </c>
      <c r="AE241" s="129">
        <f t="shared" si="80"/>
        <v>74713.584100893815</v>
      </c>
      <c r="AF241" s="151">
        <f t="shared" si="81"/>
        <v>205.46235627745705</v>
      </c>
      <c r="AG241" s="151">
        <f t="shared" si="82"/>
        <v>5652.9776337222156</v>
      </c>
      <c r="AH241" s="151">
        <f t="shared" si="83"/>
        <v>5858.4399899996724</v>
      </c>
      <c r="AI241" s="129">
        <f t="shared" si="77"/>
        <v>69060.606467171601</v>
      </c>
    </row>
    <row r="242" spans="1:35" x14ac:dyDescent="0.3">
      <c r="A242" s="73">
        <f t="shared" si="69"/>
        <v>51502</v>
      </c>
      <c r="B242" s="74">
        <f t="shared" si="84"/>
        <v>229</v>
      </c>
      <c r="C242" s="70">
        <f t="shared" si="70"/>
        <v>752379.34242211946</v>
      </c>
      <c r="D242" s="75">
        <f t="shared" si="71"/>
        <v>2069.04319166084</v>
      </c>
      <c r="E242" s="75">
        <f t="shared" si="72"/>
        <v>43884.828245670942</v>
      </c>
      <c r="F242" s="75">
        <f t="shared" si="73"/>
        <v>45953.871437331785</v>
      </c>
      <c r="G242" s="70">
        <f t="shared" si="65"/>
        <v>708494.51417644857</v>
      </c>
      <c r="N242" s="150">
        <f t="shared" si="74"/>
        <v>51502</v>
      </c>
      <c r="O242" s="124">
        <f t="shared" si="85"/>
        <v>229</v>
      </c>
      <c r="P242" s="129">
        <f t="shared" si="75"/>
        <v>683318.73595495569</v>
      </c>
      <c r="Q242" s="151">
        <f t="shared" si="66"/>
        <v>1879.1265238761193</v>
      </c>
      <c r="R242" s="151">
        <f t="shared" si="67"/>
        <v>38216.304923455995</v>
      </c>
      <c r="S242" s="151">
        <f t="shared" si="76"/>
        <v>40095.431447332114</v>
      </c>
      <c r="T242" s="129">
        <f t="shared" si="68"/>
        <v>645102.43103149964</v>
      </c>
      <c r="AC242" s="150">
        <f t="shared" si="78"/>
        <v>51502</v>
      </c>
      <c r="AD242" s="124">
        <f t="shared" si="79"/>
        <v>229</v>
      </c>
      <c r="AE242" s="129">
        <f t="shared" si="80"/>
        <v>69060.606467171601</v>
      </c>
      <c r="AF242" s="151">
        <f t="shared" si="81"/>
        <v>189.91666778472097</v>
      </c>
      <c r="AG242" s="151">
        <f t="shared" si="82"/>
        <v>5668.5233222149509</v>
      </c>
      <c r="AH242" s="151">
        <f t="shared" si="83"/>
        <v>5858.4399899996715</v>
      </c>
      <c r="AI242" s="129">
        <f t="shared" si="77"/>
        <v>63392.083144956647</v>
      </c>
    </row>
    <row r="243" spans="1:35" x14ac:dyDescent="0.3">
      <c r="A243" s="73">
        <f t="shared" si="69"/>
        <v>51533</v>
      </c>
      <c r="B243" s="74">
        <f t="shared" si="84"/>
        <v>230</v>
      </c>
      <c r="C243" s="70">
        <f t="shared" si="70"/>
        <v>708494.51417644857</v>
      </c>
      <c r="D243" s="75">
        <f t="shared" si="71"/>
        <v>1948.3599139852449</v>
      </c>
      <c r="E243" s="75">
        <f t="shared" si="72"/>
        <v>44005.51152334654</v>
      </c>
      <c r="F243" s="75">
        <f t="shared" si="73"/>
        <v>45953.871437331785</v>
      </c>
      <c r="G243" s="70">
        <f t="shared" si="65"/>
        <v>664489.00265310204</v>
      </c>
      <c r="N243" s="150">
        <f t="shared" si="74"/>
        <v>51533</v>
      </c>
      <c r="O243" s="124">
        <f t="shared" si="85"/>
        <v>230</v>
      </c>
      <c r="P243" s="129">
        <f t="shared" si="75"/>
        <v>645102.43103149964</v>
      </c>
      <c r="Q243" s="151">
        <f t="shared" si="66"/>
        <v>1774.0316853366153</v>
      </c>
      <c r="R243" s="151">
        <f t="shared" si="67"/>
        <v>38321.399761995497</v>
      </c>
      <c r="S243" s="151">
        <f t="shared" si="76"/>
        <v>40095.431447332114</v>
      </c>
      <c r="T243" s="129">
        <f t="shared" si="68"/>
        <v>606781.03126950411</v>
      </c>
      <c r="AC243" s="150">
        <f t="shared" si="78"/>
        <v>51533</v>
      </c>
      <c r="AD243" s="124">
        <f t="shared" si="79"/>
        <v>230</v>
      </c>
      <c r="AE243" s="129">
        <f t="shared" si="80"/>
        <v>63392.083144956647</v>
      </c>
      <c r="AF243" s="151">
        <f t="shared" si="81"/>
        <v>174.32822864862985</v>
      </c>
      <c r="AG243" s="151">
        <f t="shared" si="82"/>
        <v>5684.1117613510423</v>
      </c>
      <c r="AH243" s="151">
        <f t="shared" si="83"/>
        <v>5858.4399899996724</v>
      </c>
      <c r="AI243" s="129">
        <f t="shared" si="77"/>
        <v>57707.971383605603</v>
      </c>
    </row>
    <row r="244" spans="1:35" x14ac:dyDescent="0.3">
      <c r="A244" s="73">
        <f t="shared" si="69"/>
        <v>51561</v>
      </c>
      <c r="B244" s="74">
        <f t="shared" si="84"/>
        <v>231</v>
      </c>
      <c r="C244" s="70">
        <f t="shared" si="70"/>
        <v>664489.00265310204</v>
      </c>
      <c r="D244" s="75">
        <f t="shared" si="71"/>
        <v>1827.344757296042</v>
      </c>
      <c r="E244" s="75">
        <f t="shared" si="72"/>
        <v>44126.526680035742</v>
      </c>
      <c r="F244" s="75">
        <f t="shared" si="73"/>
        <v>45953.871437331785</v>
      </c>
      <c r="G244" s="70">
        <f t="shared" si="65"/>
        <v>620362.47597306629</v>
      </c>
      <c r="N244" s="150">
        <f t="shared" si="74"/>
        <v>51561</v>
      </c>
      <c r="O244" s="124">
        <f t="shared" si="85"/>
        <v>231</v>
      </c>
      <c r="P244" s="129">
        <f t="shared" si="75"/>
        <v>606781.03126950411</v>
      </c>
      <c r="Q244" s="151">
        <f t="shared" si="66"/>
        <v>1668.6478359911275</v>
      </c>
      <c r="R244" s="151">
        <f t="shared" si="67"/>
        <v>38426.783611340987</v>
      </c>
      <c r="S244" s="151">
        <f t="shared" si="76"/>
        <v>40095.431447332114</v>
      </c>
      <c r="T244" s="129">
        <f t="shared" si="68"/>
        <v>568354.24765816308</v>
      </c>
      <c r="AC244" s="150">
        <f t="shared" si="78"/>
        <v>51561</v>
      </c>
      <c r="AD244" s="124">
        <f t="shared" si="79"/>
        <v>231</v>
      </c>
      <c r="AE244" s="129">
        <f t="shared" si="80"/>
        <v>57707.971383605603</v>
      </c>
      <c r="AF244" s="151">
        <f t="shared" si="81"/>
        <v>158.69692130491447</v>
      </c>
      <c r="AG244" s="151">
        <f t="shared" si="82"/>
        <v>5699.7430686947573</v>
      </c>
      <c r="AH244" s="151">
        <f t="shared" si="83"/>
        <v>5858.4399899996715</v>
      </c>
      <c r="AI244" s="129">
        <f t="shared" si="77"/>
        <v>52008.228314910848</v>
      </c>
    </row>
    <row r="245" spans="1:35" x14ac:dyDescent="0.3">
      <c r="A245" s="73">
        <f t="shared" si="69"/>
        <v>51592</v>
      </c>
      <c r="B245" s="74">
        <f t="shared" si="84"/>
        <v>232</v>
      </c>
      <c r="C245" s="70">
        <f t="shared" si="70"/>
        <v>620362.47597306629</v>
      </c>
      <c r="D245" s="75">
        <f t="shared" si="71"/>
        <v>1705.9968089259437</v>
      </c>
      <c r="E245" s="75">
        <f t="shared" si="72"/>
        <v>44247.874628405843</v>
      </c>
      <c r="F245" s="75">
        <f t="shared" si="73"/>
        <v>45953.871437331785</v>
      </c>
      <c r="G245" s="70">
        <f t="shared" si="65"/>
        <v>576114.60134466039</v>
      </c>
      <c r="N245" s="150">
        <f t="shared" si="74"/>
        <v>51592</v>
      </c>
      <c r="O245" s="124">
        <f t="shared" si="85"/>
        <v>232</v>
      </c>
      <c r="P245" s="129">
        <f t="shared" si="75"/>
        <v>568354.24765816308</v>
      </c>
      <c r="Q245" s="151">
        <f t="shared" si="66"/>
        <v>1562.9741810599401</v>
      </c>
      <c r="R245" s="151">
        <f t="shared" si="67"/>
        <v>38532.457266272177</v>
      </c>
      <c r="S245" s="151">
        <f t="shared" si="76"/>
        <v>40095.431447332114</v>
      </c>
      <c r="T245" s="129">
        <f t="shared" si="68"/>
        <v>529821.79039189091</v>
      </c>
      <c r="AC245" s="150">
        <f t="shared" si="78"/>
        <v>51592</v>
      </c>
      <c r="AD245" s="124">
        <f t="shared" si="79"/>
        <v>232</v>
      </c>
      <c r="AE245" s="129">
        <f t="shared" si="80"/>
        <v>52008.228314910848</v>
      </c>
      <c r="AF245" s="151">
        <f t="shared" si="81"/>
        <v>143.02262786600389</v>
      </c>
      <c r="AG245" s="151">
        <f t="shared" si="82"/>
        <v>5715.4173621336686</v>
      </c>
      <c r="AH245" s="151">
        <f t="shared" si="83"/>
        <v>5858.4399899996724</v>
      </c>
      <c r="AI245" s="129">
        <f t="shared" si="77"/>
        <v>46292.810952777181</v>
      </c>
    </row>
    <row r="246" spans="1:35" x14ac:dyDescent="0.3">
      <c r="A246" s="73">
        <f t="shared" si="69"/>
        <v>51622</v>
      </c>
      <c r="B246" s="74">
        <f t="shared" si="84"/>
        <v>233</v>
      </c>
      <c r="C246" s="70">
        <f t="shared" si="70"/>
        <v>576114.60134466039</v>
      </c>
      <c r="D246" s="75">
        <f t="shared" si="71"/>
        <v>1584.3151536978273</v>
      </c>
      <c r="E246" s="75">
        <f t="shared" si="72"/>
        <v>44369.556283633952</v>
      </c>
      <c r="F246" s="75">
        <f t="shared" si="73"/>
        <v>45953.871437331778</v>
      </c>
      <c r="G246" s="70">
        <f t="shared" si="65"/>
        <v>531745.04506102647</v>
      </c>
      <c r="N246" s="150">
        <f t="shared" si="74"/>
        <v>51622</v>
      </c>
      <c r="O246" s="124">
        <f t="shared" si="85"/>
        <v>233</v>
      </c>
      <c r="P246" s="129">
        <f t="shared" si="75"/>
        <v>529821.79039189091</v>
      </c>
      <c r="Q246" s="151">
        <f t="shared" si="66"/>
        <v>1457.0099235776911</v>
      </c>
      <c r="R246" s="151">
        <f t="shared" si="67"/>
        <v>38638.421523754419</v>
      </c>
      <c r="S246" s="151">
        <f t="shared" si="76"/>
        <v>40095.431447332114</v>
      </c>
      <c r="T246" s="129">
        <f t="shared" si="68"/>
        <v>491183.36886813649</v>
      </c>
      <c r="AC246" s="150">
        <f t="shared" si="78"/>
        <v>51622</v>
      </c>
      <c r="AD246" s="124">
        <f t="shared" si="79"/>
        <v>233</v>
      </c>
      <c r="AE246" s="129">
        <f t="shared" si="80"/>
        <v>46292.810952777181</v>
      </c>
      <c r="AF246" s="151">
        <f t="shared" si="81"/>
        <v>127.30523012013629</v>
      </c>
      <c r="AG246" s="151">
        <f t="shared" si="82"/>
        <v>5731.1347598795364</v>
      </c>
      <c r="AH246" s="151">
        <f t="shared" si="83"/>
        <v>5858.4399899996724</v>
      </c>
      <c r="AI246" s="129">
        <f t="shared" si="77"/>
        <v>40561.676192897648</v>
      </c>
    </row>
    <row r="247" spans="1:35" x14ac:dyDescent="0.3">
      <c r="A247" s="73">
        <f t="shared" si="69"/>
        <v>51653</v>
      </c>
      <c r="B247" s="74">
        <f t="shared" si="84"/>
        <v>234</v>
      </c>
      <c r="C247" s="70">
        <f t="shared" si="70"/>
        <v>531745.04506102647</v>
      </c>
      <c r="D247" s="75">
        <f t="shared" si="71"/>
        <v>1462.298873917834</v>
      </c>
      <c r="E247" s="75">
        <f t="shared" si="72"/>
        <v>44491.572563413953</v>
      </c>
      <c r="F247" s="75">
        <f t="shared" si="73"/>
        <v>45953.871437331785</v>
      </c>
      <c r="G247" s="70">
        <f t="shared" si="65"/>
        <v>487253.47249761253</v>
      </c>
      <c r="N247" s="150">
        <f t="shared" si="74"/>
        <v>51653</v>
      </c>
      <c r="O247" s="124">
        <f t="shared" si="85"/>
        <v>234</v>
      </c>
      <c r="P247" s="129">
        <f t="shared" si="75"/>
        <v>491183.36886813649</v>
      </c>
      <c r="Q247" s="151">
        <f t="shared" si="66"/>
        <v>1350.7542643873667</v>
      </c>
      <c r="R247" s="151">
        <f t="shared" si="67"/>
        <v>38744.677182944746</v>
      </c>
      <c r="S247" s="151">
        <f t="shared" si="76"/>
        <v>40095.431447332114</v>
      </c>
      <c r="T247" s="129">
        <f t="shared" si="68"/>
        <v>452438.69168519176</v>
      </c>
      <c r="AC247" s="150">
        <f t="shared" si="78"/>
        <v>51653</v>
      </c>
      <c r="AD247" s="124">
        <f t="shared" si="79"/>
        <v>234</v>
      </c>
      <c r="AE247" s="129">
        <f t="shared" si="80"/>
        <v>40561.676192897648</v>
      </c>
      <c r="AF247" s="151">
        <f t="shared" si="81"/>
        <v>111.54460953046757</v>
      </c>
      <c r="AG247" s="151">
        <f t="shared" si="82"/>
        <v>5746.8953804692055</v>
      </c>
      <c r="AH247" s="151">
        <f t="shared" si="83"/>
        <v>5858.4399899996733</v>
      </c>
      <c r="AI247" s="129">
        <f t="shared" si="77"/>
        <v>34814.780812428442</v>
      </c>
    </row>
    <row r="248" spans="1:35" x14ac:dyDescent="0.3">
      <c r="A248" s="73">
        <f t="shared" si="69"/>
        <v>51683</v>
      </c>
      <c r="B248" s="74">
        <f t="shared" si="84"/>
        <v>235</v>
      </c>
      <c r="C248" s="70">
        <f t="shared" si="70"/>
        <v>487253.47249761253</v>
      </c>
      <c r="D248" s="75">
        <f t="shared" si="71"/>
        <v>1339.9470493684457</v>
      </c>
      <c r="E248" s="75">
        <f t="shared" si="72"/>
        <v>44613.924387963343</v>
      </c>
      <c r="F248" s="75">
        <f t="shared" si="73"/>
        <v>45953.871437331793</v>
      </c>
      <c r="G248" s="70">
        <f t="shared" si="65"/>
        <v>442639.54810964921</v>
      </c>
      <c r="N248" s="150">
        <f t="shared" si="74"/>
        <v>51683</v>
      </c>
      <c r="O248" s="124">
        <f t="shared" si="85"/>
        <v>235</v>
      </c>
      <c r="P248" s="129">
        <f t="shared" si="75"/>
        <v>452438.69168519176</v>
      </c>
      <c r="Q248" s="151">
        <f t="shared" si="66"/>
        <v>1244.2064021342685</v>
      </c>
      <c r="R248" s="151">
        <f t="shared" si="67"/>
        <v>38851.225045197847</v>
      </c>
      <c r="S248" s="151">
        <f t="shared" si="76"/>
        <v>40095.431447332114</v>
      </c>
      <c r="T248" s="129">
        <f t="shared" si="68"/>
        <v>413587.46663999395</v>
      </c>
      <c r="AC248" s="150">
        <f t="shared" si="78"/>
        <v>51683</v>
      </c>
      <c r="AD248" s="124">
        <f t="shared" si="79"/>
        <v>235</v>
      </c>
      <c r="AE248" s="129">
        <f t="shared" si="80"/>
        <v>34814.780812428442</v>
      </c>
      <c r="AF248" s="151">
        <f t="shared" si="81"/>
        <v>95.740647234177246</v>
      </c>
      <c r="AG248" s="151">
        <f t="shared" si="82"/>
        <v>5762.6993427654952</v>
      </c>
      <c r="AH248" s="151">
        <f t="shared" si="83"/>
        <v>5858.4399899996724</v>
      </c>
      <c r="AI248" s="129">
        <f t="shared" si="77"/>
        <v>29052.081469662946</v>
      </c>
    </row>
    <row r="249" spans="1:35" x14ac:dyDescent="0.3">
      <c r="A249" s="73">
        <f t="shared" si="69"/>
        <v>51714</v>
      </c>
      <c r="B249" s="74">
        <f t="shared" si="84"/>
        <v>236</v>
      </c>
      <c r="C249" s="70">
        <f t="shared" si="70"/>
        <v>442639.54810964921</v>
      </c>
      <c r="D249" s="75">
        <f t="shared" si="71"/>
        <v>1217.2587573015467</v>
      </c>
      <c r="E249" s="75">
        <f t="shared" si="72"/>
        <v>44736.612680030245</v>
      </c>
      <c r="F249" s="75">
        <f t="shared" si="73"/>
        <v>45953.871437331793</v>
      </c>
      <c r="G249" s="70">
        <f t="shared" si="65"/>
        <v>397902.93542961898</v>
      </c>
      <c r="N249" s="150">
        <f t="shared" si="74"/>
        <v>51714</v>
      </c>
      <c r="O249" s="124">
        <f t="shared" si="85"/>
        <v>236</v>
      </c>
      <c r="P249" s="129">
        <f t="shared" si="75"/>
        <v>413587.46663999395</v>
      </c>
      <c r="Q249" s="151">
        <f t="shared" si="66"/>
        <v>1137.3655332599744</v>
      </c>
      <c r="R249" s="151">
        <f t="shared" si="67"/>
        <v>38958.06591407214</v>
      </c>
      <c r="S249" s="151">
        <f t="shared" si="76"/>
        <v>40095.431447332114</v>
      </c>
      <c r="T249" s="129">
        <f t="shared" si="68"/>
        <v>374629.40072592179</v>
      </c>
      <c r="AC249" s="150">
        <f t="shared" si="78"/>
        <v>51714</v>
      </c>
      <c r="AD249" s="124">
        <f t="shared" si="79"/>
        <v>236</v>
      </c>
      <c r="AE249" s="129">
        <f t="shared" si="80"/>
        <v>29052.081469662946</v>
      </c>
      <c r="AF249" s="151">
        <f t="shared" si="81"/>
        <v>79.893224041572125</v>
      </c>
      <c r="AG249" s="151">
        <f t="shared" si="82"/>
        <v>5778.5467659581009</v>
      </c>
      <c r="AH249" s="151">
        <f t="shared" si="83"/>
        <v>5858.4399899996733</v>
      </c>
      <c r="AI249" s="129">
        <f t="shared" si="77"/>
        <v>23273.534703704845</v>
      </c>
    </row>
    <row r="250" spans="1:35" x14ac:dyDescent="0.3">
      <c r="A250" s="73">
        <f t="shared" si="69"/>
        <v>51745</v>
      </c>
      <c r="B250" s="74">
        <f t="shared" si="84"/>
        <v>237</v>
      </c>
      <c r="C250" s="70">
        <f t="shared" si="70"/>
        <v>397902.93542961898</v>
      </c>
      <c r="D250" s="75">
        <f t="shared" si="71"/>
        <v>1094.2330724314634</v>
      </c>
      <c r="E250" s="75">
        <f t="shared" si="72"/>
        <v>44859.638364900318</v>
      </c>
      <c r="F250" s="75">
        <f t="shared" si="73"/>
        <v>45953.871437331778</v>
      </c>
      <c r="G250" s="70">
        <f t="shared" si="65"/>
        <v>353043.29706471867</v>
      </c>
      <c r="N250" s="150">
        <f t="shared" si="74"/>
        <v>51745</v>
      </c>
      <c r="O250" s="124">
        <f t="shared" si="85"/>
        <v>237</v>
      </c>
      <c r="P250" s="129">
        <f t="shared" si="75"/>
        <v>374629.40072592179</v>
      </c>
      <c r="Q250" s="151">
        <f t="shared" si="66"/>
        <v>1030.230851996276</v>
      </c>
      <c r="R250" s="151">
        <f t="shared" si="67"/>
        <v>39065.200595335838</v>
      </c>
      <c r="S250" s="151">
        <f t="shared" si="76"/>
        <v>40095.431447332114</v>
      </c>
      <c r="T250" s="129">
        <f t="shared" si="68"/>
        <v>335564.20013058593</v>
      </c>
      <c r="AC250" s="150">
        <f t="shared" si="78"/>
        <v>51745</v>
      </c>
      <c r="AD250" s="124">
        <f t="shared" si="79"/>
        <v>237</v>
      </c>
      <c r="AE250" s="129">
        <f t="shared" si="80"/>
        <v>23273.534703704845</v>
      </c>
      <c r="AF250" s="151">
        <f t="shared" si="81"/>
        <v>64.00222043518734</v>
      </c>
      <c r="AG250" s="151">
        <f t="shared" si="82"/>
        <v>5794.4377695644853</v>
      </c>
      <c r="AH250" s="151">
        <f t="shared" si="83"/>
        <v>5858.4399899996724</v>
      </c>
      <c r="AI250" s="129">
        <f t="shared" si="77"/>
        <v>17479.096934140362</v>
      </c>
    </row>
    <row r="251" spans="1:35" x14ac:dyDescent="0.3">
      <c r="A251" s="73">
        <f t="shared" si="69"/>
        <v>51775</v>
      </c>
      <c r="B251" s="74">
        <f t="shared" si="84"/>
        <v>238</v>
      </c>
      <c r="C251" s="70">
        <f t="shared" si="70"/>
        <v>353043.29706471867</v>
      </c>
      <c r="D251" s="75">
        <f t="shared" si="71"/>
        <v>970.86906692798732</v>
      </c>
      <c r="E251" s="75">
        <f t="shared" si="72"/>
        <v>44983.002370403796</v>
      </c>
      <c r="F251" s="75">
        <f t="shared" si="73"/>
        <v>45953.871437331785</v>
      </c>
      <c r="G251" s="70">
        <f t="shared" si="65"/>
        <v>308060.29469431489</v>
      </c>
      <c r="N251" s="150">
        <f t="shared" si="74"/>
        <v>51775</v>
      </c>
      <c r="O251" s="124">
        <f t="shared" si="85"/>
        <v>238</v>
      </c>
      <c r="P251" s="129">
        <f t="shared" si="75"/>
        <v>335564.20013058593</v>
      </c>
      <c r="Q251" s="151">
        <f t="shared" si="66"/>
        <v>922.80155035910241</v>
      </c>
      <c r="R251" s="151">
        <f t="shared" si="67"/>
        <v>39172.629896973005</v>
      </c>
      <c r="S251" s="151">
        <f t="shared" si="76"/>
        <v>40095.431447332106</v>
      </c>
      <c r="T251" s="129">
        <f t="shared" si="68"/>
        <v>296391.5702336129</v>
      </c>
      <c r="AC251" s="150">
        <f t="shared" si="78"/>
        <v>51775</v>
      </c>
      <c r="AD251" s="124">
        <f t="shared" si="79"/>
        <v>238</v>
      </c>
      <c r="AE251" s="129">
        <f t="shared" si="80"/>
        <v>17479.096934140362</v>
      </c>
      <c r="AF251" s="151">
        <f t="shared" si="81"/>
        <v>48.067516568885011</v>
      </c>
      <c r="AG251" s="151">
        <f t="shared" si="82"/>
        <v>5810.3724734307871</v>
      </c>
      <c r="AH251" s="151">
        <f t="shared" si="83"/>
        <v>5858.4399899996724</v>
      </c>
      <c r="AI251" s="129">
        <f t="shared" si="77"/>
        <v>11668.724460709574</v>
      </c>
    </row>
    <row r="252" spans="1:35" x14ac:dyDescent="0.3">
      <c r="A252" s="73">
        <f t="shared" si="69"/>
        <v>51806</v>
      </c>
      <c r="B252" s="74">
        <f t="shared" si="84"/>
        <v>239</v>
      </c>
      <c r="C252" s="70">
        <f t="shared" si="70"/>
        <v>308060.29469431489</v>
      </c>
      <c r="D252" s="75">
        <f t="shared" si="71"/>
        <v>847.16581040937695</v>
      </c>
      <c r="E252" s="75">
        <f t="shared" si="72"/>
        <v>45106.705626922405</v>
      </c>
      <c r="F252" s="75">
        <f t="shared" si="73"/>
        <v>45953.871437331785</v>
      </c>
      <c r="G252" s="70">
        <f t="shared" si="65"/>
        <v>262953.58906739246</v>
      </c>
      <c r="N252" s="150">
        <f t="shared" si="74"/>
        <v>51806</v>
      </c>
      <c r="O252" s="124">
        <f t="shared" si="85"/>
        <v>239</v>
      </c>
      <c r="P252" s="129">
        <f t="shared" si="75"/>
        <v>296391.5702336129</v>
      </c>
      <c r="Q252" s="151">
        <f t="shared" si="66"/>
        <v>815.07681814242665</v>
      </c>
      <c r="R252" s="151">
        <f t="shared" si="67"/>
        <v>39280.354629189686</v>
      </c>
      <c r="S252" s="151">
        <f t="shared" si="76"/>
        <v>40095.431447332114</v>
      </c>
      <c r="T252" s="129">
        <f t="shared" si="68"/>
        <v>257111.21560442323</v>
      </c>
      <c r="AC252" s="150">
        <f t="shared" si="78"/>
        <v>51806</v>
      </c>
      <c r="AD252" s="124">
        <f t="shared" si="79"/>
        <v>239</v>
      </c>
      <c r="AE252" s="129">
        <f t="shared" si="80"/>
        <v>11668.724460709574</v>
      </c>
      <c r="AF252" s="151">
        <f t="shared" si="81"/>
        <v>32.088992266950335</v>
      </c>
      <c r="AG252" s="151">
        <f t="shared" si="82"/>
        <v>5826.3509977327221</v>
      </c>
      <c r="AH252" s="151">
        <f t="shared" si="83"/>
        <v>5858.4399899996724</v>
      </c>
      <c r="AI252" s="129">
        <f t="shared" si="77"/>
        <v>5842.3734629768524</v>
      </c>
    </row>
    <row r="253" spans="1:35" x14ac:dyDescent="0.3">
      <c r="A253" s="73">
        <f t="shared" si="69"/>
        <v>51836</v>
      </c>
      <c r="B253" s="74">
        <f t="shared" si="84"/>
        <v>240</v>
      </c>
      <c r="C253" s="70">
        <f t="shared" si="70"/>
        <v>262953.58906739246</v>
      </c>
      <c r="D253" s="75">
        <f t="shared" si="71"/>
        <v>723.12236993534043</v>
      </c>
      <c r="E253" s="75">
        <f t="shared" si="72"/>
        <v>45230.749067396449</v>
      </c>
      <c r="F253" s="75">
        <f t="shared" si="73"/>
        <v>45953.871437331793</v>
      </c>
      <c r="G253" s="70">
        <f t="shared" si="65"/>
        <v>217722.83999999601</v>
      </c>
      <c r="N253" s="150">
        <f t="shared" si="74"/>
        <v>51836</v>
      </c>
      <c r="O253" s="124">
        <f t="shared" si="85"/>
        <v>240</v>
      </c>
      <c r="P253" s="129">
        <f t="shared" si="75"/>
        <v>257111.21560442323</v>
      </c>
      <c r="Q253" s="151">
        <f t="shared" si="66"/>
        <v>707.05584291215496</v>
      </c>
      <c r="R253" s="151">
        <f t="shared" si="67"/>
        <v>39388.375604419962</v>
      </c>
      <c r="S253" s="151">
        <f t="shared" si="76"/>
        <v>40095.431447332114</v>
      </c>
      <c r="T253" s="129">
        <f t="shared" si="68"/>
        <v>217722.84000000326</v>
      </c>
      <c r="AC253" s="150">
        <f t="shared" si="78"/>
        <v>51836</v>
      </c>
      <c r="AD253" s="124">
        <f t="shared" si="79"/>
        <v>240</v>
      </c>
      <c r="AE253" s="129">
        <f t="shared" si="80"/>
        <v>5842.3734629768524</v>
      </c>
      <c r="AF253" s="151">
        <f t="shared" si="81"/>
        <v>16.066527023185344</v>
      </c>
      <c r="AG253" s="151">
        <f t="shared" si="82"/>
        <v>5842.3734629764876</v>
      </c>
      <c r="AH253" s="151">
        <f t="shared" si="83"/>
        <v>5858.4399899996733</v>
      </c>
      <c r="AI253" s="129">
        <f t="shared" si="77"/>
        <v>3.6470737541094422E-10</v>
      </c>
    </row>
    <row r="254" spans="1:35" x14ac:dyDescent="0.3">
      <c r="A254" s="73" t="str">
        <f t="shared" si="69"/>
        <v/>
      </c>
      <c r="B254" s="74" t="str">
        <f t="shared" si="84"/>
        <v/>
      </c>
      <c r="C254" s="70" t="str">
        <f t="shared" si="70"/>
        <v/>
      </c>
      <c r="D254" s="75" t="str">
        <f t="shared" ref="D254:D317" si="86">IF(B254="","",IPMT($R$10/12,B254,$R$7,-$R$8,$R$9,0))</f>
        <v/>
      </c>
      <c r="E254" s="75" t="str">
        <f t="shared" ref="E254:E317" si="87">IF(B254="","",PPMT($R$10/12,B254,$R$7,-$R$8,$R$9,0))</f>
        <v/>
      </c>
      <c r="F254" s="75" t="str">
        <f t="shared" si="73"/>
        <v/>
      </c>
      <c r="G254" s="70" t="str">
        <f t="shared" si="65"/>
        <v/>
      </c>
      <c r="N254" s="150" t="str">
        <f t="shared" si="74"/>
        <v/>
      </c>
      <c r="O254" s="124" t="str">
        <f t="shared" si="85"/>
        <v/>
      </c>
      <c r="P254" s="129" t="str">
        <f t="shared" si="75"/>
        <v/>
      </c>
      <c r="Q254" s="151" t="str">
        <f t="shared" si="66"/>
        <v/>
      </c>
      <c r="R254" s="151" t="str">
        <f t="shared" si="67"/>
        <v/>
      </c>
      <c r="S254" s="151" t="str">
        <f t="shared" si="76"/>
        <v/>
      </c>
      <c r="T254" s="129" t="str">
        <f t="shared" si="68"/>
        <v/>
      </c>
      <c r="AC254" s="150" t="s">
        <v>67</v>
      </c>
      <c r="AD254" s="124" t="s">
        <v>67</v>
      </c>
      <c r="AE254" s="129" t="s">
        <v>67</v>
      </c>
      <c r="AF254" s="151" t="s">
        <v>67</v>
      </c>
      <c r="AG254" s="151" t="s">
        <v>67</v>
      </c>
      <c r="AH254" s="151" t="s">
        <v>67</v>
      </c>
      <c r="AI254" s="129" t="s">
        <v>67</v>
      </c>
    </row>
    <row r="255" spans="1:35" x14ac:dyDescent="0.3">
      <c r="A255" s="73" t="str">
        <f t="shared" si="69"/>
        <v/>
      </c>
      <c r="B255" s="74" t="str">
        <f t="shared" si="84"/>
        <v/>
      </c>
      <c r="C255" s="70" t="str">
        <f t="shared" si="70"/>
        <v/>
      </c>
      <c r="D255" s="75" t="str">
        <f t="shared" si="86"/>
        <v/>
      </c>
      <c r="E255" s="75" t="str">
        <f t="shared" si="87"/>
        <v/>
      </c>
      <c r="F255" s="75" t="str">
        <f t="shared" si="73"/>
        <v/>
      </c>
      <c r="G255" s="70" t="str">
        <f t="shared" si="65"/>
        <v/>
      </c>
      <c r="N255" s="150" t="str">
        <f t="shared" si="74"/>
        <v/>
      </c>
      <c r="O255" s="124" t="str">
        <f t="shared" si="85"/>
        <v/>
      </c>
      <c r="P255" s="129" t="str">
        <f t="shared" si="75"/>
        <v/>
      </c>
      <c r="Q255" s="151" t="str">
        <f t="shared" si="66"/>
        <v/>
      </c>
      <c r="R255" s="151" t="str">
        <f t="shared" si="67"/>
        <v/>
      </c>
      <c r="S255" s="151" t="str">
        <f t="shared" si="76"/>
        <v/>
      </c>
      <c r="T255" s="129" t="str">
        <f t="shared" si="68"/>
        <v/>
      </c>
      <c r="AC255" s="150" t="s">
        <v>67</v>
      </c>
      <c r="AD255" s="124" t="s">
        <v>67</v>
      </c>
      <c r="AE255" s="129" t="s">
        <v>67</v>
      </c>
      <c r="AF255" s="151" t="s">
        <v>67</v>
      </c>
      <c r="AG255" s="151" t="s">
        <v>67</v>
      </c>
      <c r="AH255" s="151" t="s">
        <v>67</v>
      </c>
      <c r="AI255" s="129" t="s">
        <v>67</v>
      </c>
    </row>
    <row r="256" spans="1:35" x14ac:dyDescent="0.3">
      <c r="A256" s="73" t="str">
        <f t="shared" si="69"/>
        <v/>
      </c>
      <c r="B256" s="74" t="str">
        <f t="shared" si="84"/>
        <v/>
      </c>
      <c r="C256" s="70" t="str">
        <f t="shared" si="70"/>
        <v/>
      </c>
      <c r="D256" s="75" t="str">
        <f t="shared" si="86"/>
        <v/>
      </c>
      <c r="E256" s="75" t="str">
        <f t="shared" si="87"/>
        <v/>
      </c>
      <c r="F256" s="75" t="str">
        <f t="shared" si="73"/>
        <v/>
      </c>
      <c r="G256" s="70" t="str">
        <f t="shared" si="65"/>
        <v/>
      </c>
      <c r="N256" s="150" t="str">
        <f t="shared" si="74"/>
        <v/>
      </c>
      <c r="O256" s="124" t="str">
        <f t="shared" si="85"/>
        <v/>
      </c>
      <c r="P256" s="129" t="str">
        <f t="shared" si="75"/>
        <v/>
      </c>
      <c r="Q256" s="151" t="str">
        <f t="shared" si="66"/>
        <v/>
      </c>
      <c r="R256" s="151" t="str">
        <f t="shared" si="67"/>
        <v/>
      </c>
      <c r="S256" s="151" t="str">
        <f t="shared" si="76"/>
        <v/>
      </c>
      <c r="T256" s="129" t="str">
        <f t="shared" si="68"/>
        <v/>
      </c>
      <c r="AC256" s="150" t="s">
        <v>67</v>
      </c>
      <c r="AD256" s="124" t="s">
        <v>67</v>
      </c>
      <c r="AE256" s="129" t="s">
        <v>67</v>
      </c>
      <c r="AF256" s="151" t="s">
        <v>67</v>
      </c>
      <c r="AG256" s="151" t="s">
        <v>67</v>
      </c>
      <c r="AH256" s="151" t="s">
        <v>67</v>
      </c>
      <c r="AI256" s="129" t="s">
        <v>67</v>
      </c>
    </row>
    <row r="257" spans="1:35" x14ac:dyDescent="0.3">
      <c r="A257" s="73" t="str">
        <f t="shared" si="69"/>
        <v/>
      </c>
      <c r="B257" s="74" t="str">
        <f t="shared" si="84"/>
        <v/>
      </c>
      <c r="C257" s="70" t="str">
        <f t="shared" si="70"/>
        <v/>
      </c>
      <c r="D257" s="75" t="str">
        <f t="shared" si="86"/>
        <v/>
      </c>
      <c r="E257" s="75" t="str">
        <f t="shared" si="87"/>
        <v/>
      </c>
      <c r="F257" s="75" t="str">
        <f t="shared" si="73"/>
        <v/>
      </c>
      <c r="G257" s="70" t="str">
        <f t="shared" si="65"/>
        <v/>
      </c>
      <c r="N257" s="150" t="str">
        <f t="shared" si="74"/>
        <v/>
      </c>
      <c r="O257" s="124" t="str">
        <f t="shared" si="85"/>
        <v/>
      </c>
      <c r="P257" s="129" t="str">
        <f t="shared" si="75"/>
        <v/>
      </c>
      <c r="Q257" s="151" t="str">
        <f t="shared" si="66"/>
        <v/>
      </c>
      <c r="R257" s="151" t="str">
        <f t="shared" si="67"/>
        <v/>
      </c>
      <c r="S257" s="151" t="str">
        <f t="shared" si="76"/>
        <v/>
      </c>
      <c r="T257" s="129" t="str">
        <f t="shared" si="68"/>
        <v/>
      </c>
      <c r="AC257" s="150" t="s">
        <v>67</v>
      </c>
      <c r="AD257" s="124" t="s">
        <v>67</v>
      </c>
      <c r="AE257" s="129" t="s">
        <v>67</v>
      </c>
      <c r="AF257" s="151" t="s">
        <v>67</v>
      </c>
      <c r="AG257" s="151" t="s">
        <v>67</v>
      </c>
      <c r="AH257" s="151" t="s">
        <v>67</v>
      </c>
      <c r="AI257" s="129" t="s">
        <v>67</v>
      </c>
    </row>
    <row r="258" spans="1:35" x14ac:dyDescent="0.3">
      <c r="A258" s="73" t="str">
        <f t="shared" si="69"/>
        <v/>
      </c>
      <c r="B258" s="74" t="str">
        <f t="shared" si="84"/>
        <v/>
      </c>
      <c r="C258" s="70" t="str">
        <f t="shared" si="70"/>
        <v/>
      </c>
      <c r="D258" s="75" t="str">
        <f t="shared" si="86"/>
        <v/>
      </c>
      <c r="E258" s="75" t="str">
        <f t="shared" si="87"/>
        <v/>
      </c>
      <c r="F258" s="75" t="str">
        <f t="shared" si="73"/>
        <v/>
      </c>
      <c r="G258" s="70" t="str">
        <f t="shared" si="65"/>
        <v/>
      </c>
      <c r="N258" s="150" t="str">
        <f t="shared" si="74"/>
        <v/>
      </c>
      <c r="O258" s="124" t="str">
        <f t="shared" si="85"/>
        <v/>
      </c>
      <c r="P258" s="129" t="str">
        <f t="shared" si="75"/>
        <v/>
      </c>
      <c r="Q258" s="151" t="str">
        <f t="shared" si="66"/>
        <v/>
      </c>
      <c r="R258" s="151" t="str">
        <f t="shared" si="67"/>
        <v/>
      </c>
      <c r="S258" s="151" t="str">
        <f t="shared" si="76"/>
        <v/>
      </c>
      <c r="T258" s="129" t="str">
        <f t="shared" si="68"/>
        <v/>
      </c>
      <c r="AC258" s="150" t="s">
        <v>67</v>
      </c>
      <c r="AD258" s="124" t="s">
        <v>67</v>
      </c>
      <c r="AE258" s="129" t="s">
        <v>67</v>
      </c>
      <c r="AF258" s="151" t="s">
        <v>67</v>
      </c>
      <c r="AG258" s="151" t="s">
        <v>67</v>
      </c>
      <c r="AH258" s="151" t="s">
        <v>67</v>
      </c>
      <c r="AI258" s="129" t="s">
        <v>67</v>
      </c>
    </row>
    <row r="259" spans="1:35" x14ac:dyDescent="0.3">
      <c r="A259" s="73" t="str">
        <f t="shared" si="69"/>
        <v/>
      </c>
      <c r="B259" s="74" t="str">
        <f t="shared" si="84"/>
        <v/>
      </c>
      <c r="C259" s="70" t="str">
        <f t="shared" si="70"/>
        <v/>
      </c>
      <c r="D259" s="75" t="str">
        <f t="shared" si="86"/>
        <v/>
      </c>
      <c r="E259" s="75" t="str">
        <f t="shared" si="87"/>
        <v/>
      </c>
      <c r="F259" s="75" t="str">
        <f t="shared" si="73"/>
        <v/>
      </c>
      <c r="G259" s="70" t="str">
        <f t="shared" si="65"/>
        <v/>
      </c>
      <c r="N259" s="150" t="str">
        <f t="shared" si="74"/>
        <v/>
      </c>
      <c r="O259" s="124" t="str">
        <f t="shared" si="85"/>
        <v/>
      </c>
      <c r="P259" s="129" t="str">
        <f t="shared" si="75"/>
        <v/>
      </c>
      <c r="Q259" s="151" t="str">
        <f t="shared" si="66"/>
        <v/>
      </c>
      <c r="R259" s="151" t="str">
        <f t="shared" si="67"/>
        <v/>
      </c>
      <c r="S259" s="151" t="str">
        <f t="shared" si="76"/>
        <v/>
      </c>
      <c r="T259" s="129" t="str">
        <f t="shared" si="68"/>
        <v/>
      </c>
      <c r="AC259" s="150" t="s">
        <v>67</v>
      </c>
      <c r="AD259" s="124" t="s">
        <v>67</v>
      </c>
      <c r="AE259" s="129" t="s">
        <v>67</v>
      </c>
      <c r="AF259" s="151" t="s">
        <v>67</v>
      </c>
      <c r="AG259" s="151" t="s">
        <v>67</v>
      </c>
      <c r="AH259" s="151" t="s">
        <v>67</v>
      </c>
      <c r="AI259" s="129" t="s">
        <v>67</v>
      </c>
    </row>
    <row r="260" spans="1:35" x14ac:dyDescent="0.3">
      <c r="A260" s="73" t="str">
        <f t="shared" si="69"/>
        <v/>
      </c>
      <c r="B260" s="74" t="str">
        <f t="shared" si="84"/>
        <v/>
      </c>
      <c r="C260" s="70" t="str">
        <f t="shared" si="70"/>
        <v/>
      </c>
      <c r="D260" s="75" t="str">
        <f t="shared" si="86"/>
        <v/>
      </c>
      <c r="E260" s="75" t="str">
        <f t="shared" si="87"/>
        <v/>
      </c>
      <c r="F260" s="75" t="str">
        <f t="shared" si="73"/>
        <v/>
      </c>
      <c r="G260" s="70" t="str">
        <f t="shared" si="65"/>
        <v/>
      </c>
      <c r="N260" s="150" t="str">
        <f t="shared" si="74"/>
        <v/>
      </c>
      <c r="O260" s="124" t="str">
        <f t="shared" si="85"/>
        <v/>
      </c>
      <c r="P260" s="129" t="str">
        <f t="shared" si="75"/>
        <v/>
      </c>
      <c r="Q260" s="151" t="str">
        <f t="shared" si="66"/>
        <v/>
      </c>
      <c r="R260" s="151" t="str">
        <f t="shared" si="67"/>
        <v/>
      </c>
      <c r="S260" s="151" t="str">
        <f t="shared" si="76"/>
        <v/>
      </c>
      <c r="T260" s="129" t="str">
        <f t="shared" si="68"/>
        <v/>
      </c>
      <c r="AC260" s="150" t="s">
        <v>67</v>
      </c>
      <c r="AD260" s="124" t="s">
        <v>67</v>
      </c>
      <c r="AE260" s="129" t="s">
        <v>67</v>
      </c>
      <c r="AF260" s="151" t="s">
        <v>67</v>
      </c>
      <c r="AG260" s="151" t="s">
        <v>67</v>
      </c>
      <c r="AH260" s="151" t="s">
        <v>67</v>
      </c>
      <c r="AI260" s="129" t="s">
        <v>67</v>
      </c>
    </row>
    <row r="261" spans="1:35" x14ac:dyDescent="0.3">
      <c r="A261" s="73" t="str">
        <f t="shared" si="69"/>
        <v/>
      </c>
      <c r="B261" s="74" t="str">
        <f t="shared" si="84"/>
        <v/>
      </c>
      <c r="C261" s="70" t="str">
        <f t="shared" si="70"/>
        <v/>
      </c>
      <c r="D261" s="75" t="str">
        <f t="shared" si="86"/>
        <v/>
      </c>
      <c r="E261" s="75" t="str">
        <f t="shared" si="87"/>
        <v/>
      </c>
      <c r="F261" s="75" t="str">
        <f t="shared" si="73"/>
        <v/>
      </c>
      <c r="G261" s="70" t="str">
        <f t="shared" si="65"/>
        <v/>
      </c>
      <c r="N261" s="150" t="str">
        <f t="shared" si="74"/>
        <v/>
      </c>
      <c r="O261" s="124" t="str">
        <f t="shared" si="85"/>
        <v/>
      </c>
      <c r="P261" s="129" t="str">
        <f t="shared" si="75"/>
        <v/>
      </c>
      <c r="Q261" s="151" t="str">
        <f t="shared" si="66"/>
        <v/>
      </c>
      <c r="R261" s="151" t="str">
        <f t="shared" si="67"/>
        <v/>
      </c>
      <c r="S261" s="151" t="str">
        <f t="shared" si="76"/>
        <v/>
      </c>
      <c r="T261" s="129" t="str">
        <f t="shared" si="68"/>
        <v/>
      </c>
      <c r="AC261" s="150" t="s">
        <v>67</v>
      </c>
      <c r="AD261" s="124" t="s">
        <v>67</v>
      </c>
      <c r="AE261" s="129" t="s">
        <v>67</v>
      </c>
      <c r="AF261" s="151" t="s">
        <v>67</v>
      </c>
      <c r="AG261" s="151" t="s">
        <v>67</v>
      </c>
      <c r="AH261" s="151" t="s">
        <v>67</v>
      </c>
      <c r="AI261" s="129" t="s">
        <v>67</v>
      </c>
    </row>
    <row r="262" spans="1:35" x14ac:dyDescent="0.3">
      <c r="A262" s="73" t="str">
        <f t="shared" si="69"/>
        <v/>
      </c>
      <c r="B262" s="74" t="str">
        <f t="shared" si="84"/>
        <v/>
      </c>
      <c r="C262" s="70" t="str">
        <f t="shared" si="70"/>
        <v/>
      </c>
      <c r="D262" s="75" t="str">
        <f t="shared" si="86"/>
        <v/>
      </c>
      <c r="E262" s="75" t="str">
        <f t="shared" si="87"/>
        <v/>
      </c>
      <c r="F262" s="75" t="str">
        <f t="shared" si="73"/>
        <v/>
      </c>
      <c r="G262" s="70" t="str">
        <f t="shared" si="65"/>
        <v/>
      </c>
      <c r="N262" s="150" t="str">
        <f t="shared" si="74"/>
        <v/>
      </c>
      <c r="O262" s="124" t="str">
        <f t="shared" si="85"/>
        <v/>
      </c>
      <c r="P262" s="129" t="str">
        <f t="shared" si="75"/>
        <v/>
      </c>
      <c r="Q262" s="151" t="str">
        <f t="shared" si="66"/>
        <v/>
      </c>
      <c r="R262" s="151" t="str">
        <f t="shared" si="67"/>
        <v/>
      </c>
      <c r="S262" s="151" t="str">
        <f t="shared" si="76"/>
        <v/>
      </c>
      <c r="T262" s="129" t="str">
        <f t="shared" si="68"/>
        <v/>
      </c>
      <c r="AC262" s="150" t="s">
        <v>67</v>
      </c>
      <c r="AD262" s="124" t="s">
        <v>67</v>
      </c>
      <c r="AE262" s="129" t="s">
        <v>67</v>
      </c>
      <c r="AF262" s="151" t="s">
        <v>67</v>
      </c>
      <c r="AG262" s="151" t="s">
        <v>67</v>
      </c>
      <c r="AH262" s="151" t="s">
        <v>67</v>
      </c>
      <c r="AI262" s="129" t="s">
        <v>67</v>
      </c>
    </row>
    <row r="263" spans="1:35" x14ac:dyDescent="0.3">
      <c r="A263" s="73" t="str">
        <f t="shared" si="69"/>
        <v/>
      </c>
      <c r="B263" s="74" t="str">
        <f t="shared" si="84"/>
        <v/>
      </c>
      <c r="C263" s="70" t="str">
        <f t="shared" si="70"/>
        <v/>
      </c>
      <c r="D263" s="75" t="str">
        <f t="shared" si="86"/>
        <v/>
      </c>
      <c r="E263" s="75" t="str">
        <f t="shared" si="87"/>
        <v/>
      </c>
      <c r="F263" s="75" t="str">
        <f t="shared" si="73"/>
        <v/>
      </c>
      <c r="G263" s="70" t="str">
        <f t="shared" si="65"/>
        <v/>
      </c>
      <c r="N263" s="150" t="str">
        <f t="shared" si="74"/>
        <v/>
      </c>
      <c r="O263" s="124" t="str">
        <f t="shared" si="85"/>
        <v/>
      </c>
      <c r="P263" s="129" t="str">
        <f t="shared" si="75"/>
        <v/>
      </c>
      <c r="Q263" s="151" t="str">
        <f t="shared" si="66"/>
        <v/>
      </c>
      <c r="R263" s="151" t="str">
        <f t="shared" si="67"/>
        <v/>
      </c>
      <c r="S263" s="151" t="str">
        <f t="shared" si="76"/>
        <v/>
      </c>
      <c r="T263" s="129" t="str">
        <f t="shared" si="68"/>
        <v/>
      </c>
      <c r="AC263" s="150" t="s">
        <v>67</v>
      </c>
      <c r="AD263" s="124" t="s">
        <v>67</v>
      </c>
      <c r="AE263" s="129" t="s">
        <v>67</v>
      </c>
      <c r="AF263" s="151" t="s">
        <v>67</v>
      </c>
      <c r="AG263" s="151" t="s">
        <v>67</v>
      </c>
      <c r="AH263" s="151" t="s">
        <v>67</v>
      </c>
      <c r="AI263" s="129" t="s">
        <v>67</v>
      </c>
    </row>
    <row r="264" spans="1:35" x14ac:dyDescent="0.3">
      <c r="A264" s="73" t="str">
        <f t="shared" si="69"/>
        <v/>
      </c>
      <c r="B264" s="74" t="str">
        <f t="shared" si="84"/>
        <v/>
      </c>
      <c r="C264" s="70" t="str">
        <f t="shared" si="70"/>
        <v/>
      </c>
      <c r="D264" s="75" t="str">
        <f t="shared" si="86"/>
        <v/>
      </c>
      <c r="E264" s="75" t="str">
        <f t="shared" si="87"/>
        <v/>
      </c>
      <c r="F264" s="75" t="str">
        <f t="shared" si="73"/>
        <v/>
      </c>
      <c r="G264" s="70" t="str">
        <f t="shared" si="65"/>
        <v/>
      </c>
      <c r="N264" s="150" t="str">
        <f t="shared" si="74"/>
        <v/>
      </c>
      <c r="O264" s="124" t="str">
        <f t="shared" si="85"/>
        <v/>
      </c>
      <c r="P264" s="129" t="str">
        <f t="shared" si="75"/>
        <v/>
      </c>
      <c r="Q264" s="151" t="str">
        <f t="shared" si="66"/>
        <v/>
      </c>
      <c r="R264" s="151" t="str">
        <f t="shared" si="67"/>
        <v/>
      </c>
      <c r="S264" s="151" t="str">
        <f t="shared" si="76"/>
        <v/>
      </c>
      <c r="T264" s="129" t="str">
        <f t="shared" si="68"/>
        <v/>
      </c>
      <c r="AC264" s="150" t="s">
        <v>67</v>
      </c>
      <c r="AD264" s="124" t="s">
        <v>67</v>
      </c>
      <c r="AE264" s="129" t="s">
        <v>67</v>
      </c>
      <c r="AF264" s="151" t="s">
        <v>67</v>
      </c>
      <c r="AG264" s="151" t="s">
        <v>67</v>
      </c>
      <c r="AH264" s="151" t="s">
        <v>67</v>
      </c>
      <c r="AI264" s="129" t="s">
        <v>67</v>
      </c>
    </row>
    <row r="265" spans="1:35" x14ac:dyDescent="0.3">
      <c r="A265" s="73" t="str">
        <f t="shared" si="69"/>
        <v/>
      </c>
      <c r="B265" s="74" t="str">
        <f t="shared" si="84"/>
        <v/>
      </c>
      <c r="C265" s="70" t="str">
        <f t="shared" si="70"/>
        <v/>
      </c>
      <c r="D265" s="75" t="str">
        <f t="shared" si="86"/>
        <v/>
      </c>
      <c r="E265" s="75" t="str">
        <f t="shared" si="87"/>
        <v/>
      </c>
      <c r="F265" s="75" t="str">
        <f t="shared" si="73"/>
        <v/>
      </c>
      <c r="G265" s="70" t="str">
        <f t="shared" si="65"/>
        <v/>
      </c>
      <c r="N265" s="150" t="str">
        <f t="shared" si="74"/>
        <v/>
      </c>
      <c r="O265" s="124" t="str">
        <f t="shared" si="85"/>
        <v/>
      </c>
      <c r="P265" s="129" t="str">
        <f t="shared" si="75"/>
        <v/>
      </c>
      <c r="Q265" s="151" t="str">
        <f t="shared" si="66"/>
        <v/>
      </c>
      <c r="R265" s="151" t="str">
        <f t="shared" si="67"/>
        <v/>
      </c>
      <c r="S265" s="151" t="str">
        <f t="shared" si="76"/>
        <v/>
      </c>
      <c r="T265" s="129" t="str">
        <f t="shared" si="68"/>
        <v/>
      </c>
      <c r="AC265" s="150" t="s">
        <v>67</v>
      </c>
      <c r="AD265" s="124" t="s">
        <v>67</v>
      </c>
      <c r="AE265" s="129" t="s">
        <v>67</v>
      </c>
      <c r="AF265" s="151" t="s">
        <v>67</v>
      </c>
      <c r="AG265" s="151" t="s">
        <v>67</v>
      </c>
      <c r="AH265" s="151" t="s">
        <v>67</v>
      </c>
      <c r="AI265" s="129" t="s">
        <v>67</v>
      </c>
    </row>
    <row r="266" spans="1:35" x14ac:dyDescent="0.3">
      <c r="A266" s="73" t="str">
        <f t="shared" si="69"/>
        <v/>
      </c>
      <c r="B266" s="74" t="str">
        <f t="shared" si="84"/>
        <v/>
      </c>
      <c r="C266" s="70" t="str">
        <f t="shared" si="70"/>
        <v/>
      </c>
      <c r="D266" s="75" t="str">
        <f t="shared" si="86"/>
        <v/>
      </c>
      <c r="E266" s="75" t="str">
        <f t="shared" si="87"/>
        <v/>
      </c>
      <c r="F266" s="75" t="str">
        <f t="shared" si="73"/>
        <v/>
      </c>
      <c r="G266" s="70" t="str">
        <f t="shared" si="65"/>
        <v/>
      </c>
      <c r="N266" s="150" t="str">
        <f t="shared" si="74"/>
        <v/>
      </c>
      <c r="O266" s="124" t="str">
        <f t="shared" si="85"/>
        <v/>
      </c>
      <c r="P266" s="129" t="str">
        <f t="shared" si="75"/>
        <v/>
      </c>
      <c r="Q266" s="151" t="str">
        <f t="shared" si="66"/>
        <v/>
      </c>
      <c r="R266" s="151" t="str">
        <f t="shared" si="67"/>
        <v/>
      </c>
      <c r="S266" s="151" t="str">
        <f t="shared" si="76"/>
        <v/>
      </c>
      <c r="T266" s="129" t="str">
        <f t="shared" si="68"/>
        <v/>
      </c>
      <c r="AC266" s="150" t="s">
        <v>67</v>
      </c>
      <c r="AD266" s="124" t="s">
        <v>67</v>
      </c>
      <c r="AE266" s="129" t="s">
        <v>67</v>
      </c>
      <c r="AF266" s="151" t="s">
        <v>67</v>
      </c>
      <c r="AG266" s="151" t="s">
        <v>67</v>
      </c>
      <c r="AH266" s="151" t="s">
        <v>67</v>
      </c>
      <c r="AI266" s="129" t="s">
        <v>67</v>
      </c>
    </row>
    <row r="267" spans="1:35" x14ac:dyDescent="0.3">
      <c r="A267" s="73" t="str">
        <f t="shared" si="69"/>
        <v/>
      </c>
      <c r="B267" s="74" t="str">
        <f t="shared" si="84"/>
        <v/>
      </c>
      <c r="C267" s="70" t="str">
        <f t="shared" si="70"/>
        <v/>
      </c>
      <c r="D267" s="75" t="str">
        <f t="shared" si="86"/>
        <v/>
      </c>
      <c r="E267" s="75" t="str">
        <f t="shared" si="87"/>
        <v/>
      </c>
      <c r="F267" s="75" t="str">
        <f t="shared" si="73"/>
        <v/>
      </c>
      <c r="G267" s="70" t="str">
        <f t="shared" si="65"/>
        <v/>
      </c>
      <c r="N267" s="150" t="str">
        <f t="shared" si="74"/>
        <v/>
      </c>
      <c r="O267" s="124" t="str">
        <f t="shared" si="85"/>
        <v/>
      </c>
      <c r="P267" s="129" t="str">
        <f t="shared" si="75"/>
        <v/>
      </c>
      <c r="Q267" s="151" t="str">
        <f t="shared" si="66"/>
        <v/>
      </c>
      <c r="R267" s="151" t="str">
        <f t="shared" si="67"/>
        <v/>
      </c>
      <c r="S267" s="151" t="str">
        <f t="shared" si="76"/>
        <v/>
      </c>
      <c r="T267" s="129" t="str">
        <f t="shared" si="68"/>
        <v/>
      </c>
      <c r="AC267" s="150" t="s">
        <v>67</v>
      </c>
      <c r="AD267" s="124" t="s">
        <v>67</v>
      </c>
      <c r="AE267" s="129" t="s">
        <v>67</v>
      </c>
      <c r="AF267" s="151" t="s">
        <v>67</v>
      </c>
      <c r="AG267" s="151" t="s">
        <v>67</v>
      </c>
      <c r="AH267" s="151" t="s">
        <v>67</v>
      </c>
      <c r="AI267" s="129" t="s">
        <v>67</v>
      </c>
    </row>
    <row r="268" spans="1:35" x14ac:dyDescent="0.3">
      <c r="A268" s="73" t="str">
        <f t="shared" si="69"/>
        <v/>
      </c>
      <c r="B268" s="74" t="str">
        <f t="shared" si="84"/>
        <v/>
      </c>
      <c r="C268" s="70" t="str">
        <f t="shared" si="70"/>
        <v/>
      </c>
      <c r="D268" s="75" t="str">
        <f t="shared" si="86"/>
        <v/>
      </c>
      <c r="E268" s="75" t="str">
        <f t="shared" si="87"/>
        <v/>
      </c>
      <c r="F268" s="75" t="str">
        <f t="shared" si="73"/>
        <v/>
      </c>
      <c r="G268" s="70" t="str">
        <f t="shared" si="65"/>
        <v/>
      </c>
      <c r="N268" s="150" t="str">
        <f t="shared" si="74"/>
        <v/>
      </c>
      <c r="O268" s="124" t="str">
        <f t="shared" si="85"/>
        <v/>
      </c>
      <c r="P268" s="129" t="str">
        <f t="shared" si="75"/>
        <v/>
      </c>
      <c r="Q268" s="151" t="str">
        <f t="shared" si="66"/>
        <v/>
      </c>
      <c r="R268" s="151" t="str">
        <f t="shared" si="67"/>
        <v/>
      </c>
      <c r="S268" s="151" t="str">
        <f t="shared" si="76"/>
        <v/>
      </c>
      <c r="T268" s="129" t="str">
        <f t="shared" si="68"/>
        <v/>
      </c>
      <c r="AC268" s="150" t="s">
        <v>67</v>
      </c>
      <c r="AD268" s="124" t="s">
        <v>67</v>
      </c>
      <c r="AE268" s="129" t="s">
        <v>67</v>
      </c>
      <c r="AF268" s="151" t="s">
        <v>67</v>
      </c>
      <c r="AG268" s="151" t="s">
        <v>67</v>
      </c>
      <c r="AH268" s="151" t="s">
        <v>67</v>
      </c>
      <c r="AI268" s="129" t="s">
        <v>67</v>
      </c>
    </row>
    <row r="269" spans="1:35" x14ac:dyDescent="0.3">
      <c r="A269" s="73" t="str">
        <f t="shared" si="69"/>
        <v/>
      </c>
      <c r="B269" s="74" t="str">
        <f t="shared" si="84"/>
        <v/>
      </c>
      <c r="C269" s="70" t="str">
        <f t="shared" si="70"/>
        <v/>
      </c>
      <c r="D269" s="75" t="str">
        <f t="shared" si="86"/>
        <v/>
      </c>
      <c r="E269" s="75" t="str">
        <f t="shared" si="87"/>
        <v/>
      </c>
      <c r="F269" s="75" t="str">
        <f t="shared" si="73"/>
        <v/>
      </c>
      <c r="G269" s="70" t="str">
        <f t="shared" si="65"/>
        <v/>
      </c>
      <c r="N269" s="150" t="str">
        <f t="shared" si="74"/>
        <v/>
      </c>
      <c r="O269" s="124" t="str">
        <f t="shared" si="85"/>
        <v/>
      </c>
      <c r="P269" s="129" t="str">
        <f t="shared" si="75"/>
        <v/>
      </c>
      <c r="Q269" s="151" t="str">
        <f t="shared" si="66"/>
        <v/>
      </c>
      <c r="R269" s="151" t="str">
        <f t="shared" si="67"/>
        <v/>
      </c>
      <c r="S269" s="151" t="str">
        <f t="shared" si="76"/>
        <v/>
      </c>
      <c r="T269" s="129" t="str">
        <f t="shared" si="68"/>
        <v/>
      </c>
      <c r="AC269" s="150" t="s">
        <v>67</v>
      </c>
      <c r="AD269" s="124" t="s">
        <v>67</v>
      </c>
      <c r="AE269" s="129" t="s">
        <v>67</v>
      </c>
      <c r="AF269" s="151" t="s">
        <v>67</v>
      </c>
      <c r="AG269" s="151" t="s">
        <v>67</v>
      </c>
      <c r="AH269" s="151" t="s">
        <v>67</v>
      </c>
      <c r="AI269" s="129" t="s">
        <v>67</v>
      </c>
    </row>
    <row r="270" spans="1:35" x14ac:dyDescent="0.3">
      <c r="A270" s="73" t="str">
        <f t="shared" si="69"/>
        <v/>
      </c>
      <c r="B270" s="74" t="str">
        <f t="shared" si="84"/>
        <v/>
      </c>
      <c r="C270" s="70" t="str">
        <f t="shared" si="70"/>
        <v/>
      </c>
      <c r="D270" s="75" t="str">
        <f t="shared" si="86"/>
        <v/>
      </c>
      <c r="E270" s="75" t="str">
        <f t="shared" si="87"/>
        <v/>
      </c>
      <c r="F270" s="75" t="str">
        <f t="shared" si="73"/>
        <v/>
      </c>
      <c r="G270" s="70" t="str">
        <f t="shared" ref="G270:G333" si="88">IF(B270="","",SUM(C270)-SUM(E270))</f>
        <v/>
      </c>
      <c r="N270" s="150" t="str">
        <f t="shared" si="74"/>
        <v/>
      </c>
      <c r="O270" s="124" t="str">
        <f t="shared" si="85"/>
        <v/>
      </c>
      <c r="P270" s="129" t="str">
        <f t="shared" si="75"/>
        <v/>
      </c>
      <c r="Q270" s="151" t="str">
        <f t="shared" ref="Q270:Q333" si="89">IF(O270="","",IPMT($R$10/12,O270,$R$7,-$R$8,$R$9,0))</f>
        <v/>
      </c>
      <c r="R270" s="151" t="str">
        <f t="shared" ref="R270:R333" si="90">IF(O270="","",PPMT($R$10/12,O270,$R$7,-$R$8,$R$9,0))</f>
        <v/>
      </c>
      <c r="S270" s="151" t="str">
        <f t="shared" si="76"/>
        <v/>
      </c>
      <c r="T270" s="129" t="str">
        <f t="shared" ref="T270:T333" si="91">IF(O270="","",SUM(P270)-SUM(R270))</f>
        <v/>
      </c>
      <c r="AC270" s="150" t="s">
        <v>67</v>
      </c>
      <c r="AD270" s="124" t="s">
        <v>67</v>
      </c>
      <c r="AE270" s="129" t="s">
        <v>67</v>
      </c>
      <c r="AF270" s="151" t="s">
        <v>67</v>
      </c>
      <c r="AG270" s="151" t="s">
        <v>67</v>
      </c>
      <c r="AH270" s="151" t="s">
        <v>67</v>
      </c>
      <c r="AI270" s="129" t="s">
        <v>67</v>
      </c>
    </row>
    <row r="271" spans="1:35" x14ac:dyDescent="0.3">
      <c r="A271" s="73" t="str">
        <f t="shared" ref="A271:A334" si="92">IF(B271="","",EDATE(A270,1))</f>
        <v/>
      </c>
      <c r="B271" s="74" t="str">
        <f t="shared" si="84"/>
        <v/>
      </c>
      <c r="C271" s="70" t="str">
        <f t="shared" ref="C271:C334" si="93">IF(B271="","",G270)</f>
        <v/>
      </c>
      <c r="D271" s="75" t="str">
        <f t="shared" si="86"/>
        <v/>
      </c>
      <c r="E271" s="75" t="str">
        <f t="shared" si="87"/>
        <v/>
      </c>
      <c r="F271" s="75" t="str">
        <f t="shared" ref="F271:F334" si="94">IF(B271="","",SUM(D271:E271))</f>
        <v/>
      </c>
      <c r="G271" s="70" t="str">
        <f t="shared" si="88"/>
        <v/>
      </c>
      <c r="N271" s="150" t="str">
        <f t="shared" ref="N271:N334" si="95">IF(O271="","",EDATE(N270,1))</f>
        <v/>
      </c>
      <c r="O271" s="124" t="str">
        <f t="shared" si="85"/>
        <v/>
      </c>
      <c r="P271" s="129" t="str">
        <f t="shared" ref="P271:P334" si="96">IF(O271="","",T270)</f>
        <v/>
      </c>
      <c r="Q271" s="151" t="str">
        <f t="shared" si="89"/>
        <v/>
      </c>
      <c r="R271" s="151" t="str">
        <f t="shared" si="90"/>
        <v/>
      </c>
      <c r="S271" s="151" t="str">
        <f t="shared" ref="S271:S334" si="97">IF(O271="","",SUM(Q271:R271))</f>
        <v/>
      </c>
      <c r="T271" s="129" t="str">
        <f t="shared" si="91"/>
        <v/>
      </c>
      <c r="AC271" s="150" t="s">
        <v>67</v>
      </c>
      <c r="AD271" s="124" t="s">
        <v>67</v>
      </c>
      <c r="AE271" s="129" t="s">
        <v>67</v>
      </c>
      <c r="AF271" s="151" t="s">
        <v>67</v>
      </c>
      <c r="AG271" s="151" t="s">
        <v>67</v>
      </c>
      <c r="AH271" s="151" t="s">
        <v>67</v>
      </c>
      <c r="AI271" s="129" t="s">
        <v>67</v>
      </c>
    </row>
    <row r="272" spans="1:35" x14ac:dyDescent="0.3">
      <c r="A272" s="73" t="str">
        <f t="shared" si="92"/>
        <v/>
      </c>
      <c r="B272" s="74" t="str">
        <f t="shared" si="84"/>
        <v/>
      </c>
      <c r="C272" s="70" t="str">
        <f t="shared" si="93"/>
        <v/>
      </c>
      <c r="D272" s="75" t="str">
        <f t="shared" si="86"/>
        <v/>
      </c>
      <c r="E272" s="75" t="str">
        <f t="shared" si="87"/>
        <v/>
      </c>
      <c r="F272" s="75" t="str">
        <f t="shared" si="94"/>
        <v/>
      </c>
      <c r="G272" s="70" t="str">
        <f t="shared" si="88"/>
        <v/>
      </c>
      <c r="N272" s="150" t="str">
        <f t="shared" si="95"/>
        <v/>
      </c>
      <c r="O272" s="124" t="str">
        <f t="shared" si="85"/>
        <v/>
      </c>
      <c r="P272" s="129" t="str">
        <f t="shared" si="96"/>
        <v/>
      </c>
      <c r="Q272" s="151" t="str">
        <f t="shared" si="89"/>
        <v/>
      </c>
      <c r="R272" s="151" t="str">
        <f t="shared" si="90"/>
        <v/>
      </c>
      <c r="S272" s="151" t="str">
        <f t="shared" si="97"/>
        <v/>
      </c>
      <c r="T272" s="129" t="str">
        <f t="shared" si="91"/>
        <v/>
      </c>
      <c r="AC272" s="150" t="s">
        <v>67</v>
      </c>
      <c r="AD272" s="124" t="s">
        <v>67</v>
      </c>
      <c r="AE272" s="129" t="s">
        <v>67</v>
      </c>
      <c r="AF272" s="151" t="s">
        <v>67</v>
      </c>
      <c r="AG272" s="151" t="s">
        <v>67</v>
      </c>
      <c r="AH272" s="151" t="s">
        <v>67</v>
      </c>
      <c r="AI272" s="129" t="s">
        <v>67</v>
      </c>
    </row>
    <row r="273" spans="1:35" x14ac:dyDescent="0.3">
      <c r="A273" s="73" t="str">
        <f t="shared" si="92"/>
        <v/>
      </c>
      <c r="B273" s="74" t="str">
        <f t="shared" ref="B273:B336" si="98">IF(B272="","",IF(SUM(B272)+1&lt;=$R$7,SUM(B272)+1,""))</f>
        <v/>
      </c>
      <c r="C273" s="70" t="str">
        <f t="shared" si="93"/>
        <v/>
      </c>
      <c r="D273" s="75" t="str">
        <f t="shared" si="86"/>
        <v/>
      </c>
      <c r="E273" s="75" t="str">
        <f t="shared" si="87"/>
        <v/>
      </c>
      <c r="F273" s="75" t="str">
        <f t="shared" si="94"/>
        <v/>
      </c>
      <c r="G273" s="70" t="str">
        <f t="shared" si="88"/>
        <v/>
      </c>
      <c r="N273" s="150" t="str">
        <f t="shared" si="95"/>
        <v/>
      </c>
      <c r="O273" s="124" t="str">
        <f t="shared" ref="O273:O336" si="99">IF(O272="","",IF(SUM(O272)+1&lt;=$R$7,SUM(O272)+1,""))</f>
        <v/>
      </c>
      <c r="P273" s="129" t="str">
        <f t="shared" si="96"/>
        <v/>
      </c>
      <c r="Q273" s="151" t="str">
        <f t="shared" si="89"/>
        <v/>
      </c>
      <c r="R273" s="151" t="str">
        <f t="shared" si="90"/>
        <v/>
      </c>
      <c r="S273" s="151" t="str">
        <f t="shared" si="97"/>
        <v/>
      </c>
      <c r="T273" s="129" t="str">
        <f t="shared" si="91"/>
        <v/>
      </c>
      <c r="AC273" s="150" t="s">
        <v>67</v>
      </c>
      <c r="AD273" s="124" t="s">
        <v>67</v>
      </c>
      <c r="AE273" s="129" t="s">
        <v>67</v>
      </c>
      <c r="AF273" s="151" t="s">
        <v>67</v>
      </c>
      <c r="AG273" s="151" t="s">
        <v>67</v>
      </c>
      <c r="AH273" s="151" t="s">
        <v>67</v>
      </c>
      <c r="AI273" s="129" t="s">
        <v>67</v>
      </c>
    </row>
    <row r="274" spans="1:35" x14ac:dyDescent="0.3">
      <c r="A274" s="73" t="str">
        <f t="shared" si="92"/>
        <v/>
      </c>
      <c r="B274" s="74" t="str">
        <f t="shared" si="98"/>
        <v/>
      </c>
      <c r="C274" s="70" t="str">
        <f t="shared" si="93"/>
        <v/>
      </c>
      <c r="D274" s="75" t="str">
        <f t="shared" si="86"/>
        <v/>
      </c>
      <c r="E274" s="75" t="str">
        <f t="shared" si="87"/>
        <v/>
      </c>
      <c r="F274" s="75" t="str">
        <f t="shared" si="94"/>
        <v/>
      </c>
      <c r="G274" s="70" t="str">
        <f t="shared" si="88"/>
        <v/>
      </c>
      <c r="N274" s="150" t="str">
        <f t="shared" si="95"/>
        <v/>
      </c>
      <c r="O274" s="124" t="str">
        <f t="shared" si="99"/>
        <v/>
      </c>
      <c r="P274" s="129" t="str">
        <f t="shared" si="96"/>
        <v/>
      </c>
      <c r="Q274" s="151" t="str">
        <f t="shared" si="89"/>
        <v/>
      </c>
      <c r="R274" s="151" t="str">
        <f t="shared" si="90"/>
        <v/>
      </c>
      <c r="S274" s="151" t="str">
        <f t="shared" si="97"/>
        <v/>
      </c>
      <c r="T274" s="129" t="str">
        <f t="shared" si="91"/>
        <v/>
      </c>
      <c r="AC274" s="150" t="s">
        <v>67</v>
      </c>
      <c r="AD274" s="124" t="s">
        <v>67</v>
      </c>
      <c r="AE274" s="129" t="s">
        <v>67</v>
      </c>
      <c r="AF274" s="151" t="s">
        <v>67</v>
      </c>
      <c r="AG274" s="151" t="s">
        <v>67</v>
      </c>
      <c r="AH274" s="151" t="s">
        <v>67</v>
      </c>
      <c r="AI274" s="129" t="s">
        <v>67</v>
      </c>
    </row>
    <row r="275" spans="1:35" x14ac:dyDescent="0.3">
      <c r="A275" s="73" t="str">
        <f t="shared" si="92"/>
        <v/>
      </c>
      <c r="B275" s="74" t="str">
        <f t="shared" si="98"/>
        <v/>
      </c>
      <c r="C275" s="70" t="str">
        <f t="shared" si="93"/>
        <v/>
      </c>
      <c r="D275" s="75" t="str">
        <f t="shared" si="86"/>
        <v/>
      </c>
      <c r="E275" s="75" t="str">
        <f t="shared" si="87"/>
        <v/>
      </c>
      <c r="F275" s="75" t="str">
        <f t="shared" si="94"/>
        <v/>
      </c>
      <c r="G275" s="70" t="str">
        <f t="shared" si="88"/>
        <v/>
      </c>
      <c r="N275" s="150" t="str">
        <f t="shared" si="95"/>
        <v/>
      </c>
      <c r="O275" s="124" t="str">
        <f t="shared" si="99"/>
        <v/>
      </c>
      <c r="P275" s="129" t="str">
        <f t="shared" si="96"/>
        <v/>
      </c>
      <c r="Q275" s="151" t="str">
        <f t="shared" si="89"/>
        <v/>
      </c>
      <c r="R275" s="151" t="str">
        <f t="shared" si="90"/>
        <v/>
      </c>
      <c r="S275" s="151" t="str">
        <f t="shared" si="97"/>
        <v/>
      </c>
      <c r="T275" s="129" t="str">
        <f t="shared" si="91"/>
        <v/>
      </c>
      <c r="AC275" s="150" t="s">
        <v>67</v>
      </c>
      <c r="AD275" s="124" t="s">
        <v>67</v>
      </c>
      <c r="AE275" s="129" t="s">
        <v>67</v>
      </c>
      <c r="AF275" s="151" t="s">
        <v>67</v>
      </c>
      <c r="AG275" s="151" t="s">
        <v>67</v>
      </c>
      <c r="AH275" s="151" t="s">
        <v>67</v>
      </c>
      <c r="AI275" s="129" t="s">
        <v>67</v>
      </c>
    </row>
    <row r="276" spans="1:35" x14ac:dyDescent="0.3">
      <c r="A276" s="73" t="str">
        <f t="shared" si="92"/>
        <v/>
      </c>
      <c r="B276" s="74" t="str">
        <f t="shared" si="98"/>
        <v/>
      </c>
      <c r="C276" s="70" t="str">
        <f t="shared" si="93"/>
        <v/>
      </c>
      <c r="D276" s="75" t="str">
        <f t="shared" si="86"/>
        <v/>
      </c>
      <c r="E276" s="75" t="str">
        <f t="shared" si="87"/>
        <v/>
      </c>
      <c r="F276" s="75" t="str">
        <f t="shared" si="94"/>
        <v/>
      </c>
      <c r="G276" s="70" t="str">
        <f t="shared" si="88"/>
        <v/>
      </c>
      <c r="N276" s="150" t="str">
        <f t="shared" si="95"/>
        <v/>
      </c>
      <c r="O276" s="124" t="str">
        <f t="shared" si="99"/>
        <v/>
      </c>
      <c r="P276" s="129" t="str">
        <f t="shared" si="96"/>
        <v/>
      </c>
      <c r="Q276" s="151" t="str">
        <f t="shared" si="89"/>
        <v/>
      </c>
      <c r="R276" s="151" t="str">
        <f t="shared" si="90"/>
        <v/>
      </c>
      <c r="S276" s="151" t="str">
        <f t="shared" si="97"/>
        <v/>
      </c>
      <c r="T276" s="129" t="str">
        <f t="shared" si="91"/>
        <v/>
      </c>
      <c r="AC276" s="150" t="s">
        <v>67</v>
      </c>
      <c r="AD276" s="124" t="s">
        <v>67</v>
      </c>
      <c r="AE276" s="129" t="s">
        <v>67</v>
      </c>
      <c r="AF276" s="151" t="s">
        <v>67</v>
      </c>
      <c r="AG276" s="151" t="s">
        <v>67</v>
      </c>
      <c r="AH276" s="151" t="s">
        <v>67</v>
      </c>
      <c r="AI276" s="129" t="s">
        <v>67</v>
      </c>
    </row>
    <row r="277" spans="1:35" x14ac:dyDescent="0.3">
      <c r="A277" s="73" t="str">
        <f t="shared" si="92"/>
        <v/>
      </c>
      <c r="B277" s="74" t="str">
        <f t="shared" si="98"/>
        <v/>
      </c>
      <c r="C277" s="70" t="str">
        <f t="shared" si="93"/>
        <v/>
      </c>
      <c r="D277" s="75" t="str">
        <f t="shared" si="86"/>
        <v/>
      </c>
      <c r="E277" s="75" t="str">
        <f t="shared" si="87"/>
        <v/>
      </c>
      <c r="F277" s="75" t="str">
        <f t="shared" si="94"/>
        <v/>
      </c>
      <c r="G277" s="70" t="str">
        <f t="shared" si="88"/>
        <v/>
      </c>
      <c r="N277" s="150" t="str">
        <f t="shared" si="95"/>
        <v/>
      </c>
      <c r="O277" s="124" t="str">
        <f t="shared" si="99"/>
        <v/>
      </c>
      <c r="P277" s="129" t="str">
        <f t="shared" si="96"/>
        <v/>
      </c>
      <c r="Q277" s="151" t="str">
        <f t="shared" si="89"/>
        <v/>
      </c>
      <c r="R277" s="151" t="str">
        <f t="shared" si="90"/>
        <v/>
      </c>
      <c r="S277" s="151" t="str">
        <f t="shared" si="97"/>
        <v/>
      </c>
      <c r="T277" s="129" t="str">
        <f t="shared" si="91"/>
        <v/>
      </c>
      <c r="AC277" s="150" t="s">
        <v>67</v>
      </c>
      <c r="AD277" s="124" t="s">
        <v>67</v>
      </c>
      <c r="AE277" s="129" t="s">
        <v>67</v>
      </c>
      <c r="AF277" s="151" t="s">
        <v>67</v>
      </c>
      <c r="AG277" s="151" t="s">
        <v>67</v>
      </c>
      <c r="AH277" s="151" t="s">
        <v>67</v>
      </c>
      <c r="AI277" s="129" t="s">
        <v>67</v>
      </c>
    </row>
    <row r="278" spans="1:35" x14ac:dyDescent="0.3">
      <c r="A278" s="73" t="str">
        <f t="shared" si="92"/>
        <v/>
      </c>
      <c r="B278" s="74" t="str">
        <f t="shared" si="98"/>
        <v/>
      </c>
      <c r="C278" s="70" t="str">
        <f t="shared" si="93"/>
        <v/>
      </c>
      <c r="D278" s="75" t="str">
        <f t="shared" si="86"/>
        <v/>
      </c>
      <c r="E278" s="75" t="str">
        <f t="shared" si="87"/>
        <v/>
      </c>
      <c r="F278" s="75" t="str">
        <f t="shared" si="94"/>
        <v/>
      </c>
      <c r="G278" s="70" t="str">
        <f t="shared" si="88"/>
        <v/>
      </c>
      <c r="N278" s="150" t="str">
        <f t="shared" si="95"/>
        <v/>
      </c>
      <c r="O278" s="124" t="str">
        <f t="shared" si="99"/>
        <v/>
      </c>
      <c r="P278" s="129" t="str">
        <f t="shared" si="96"/>
        <v/>
      </c>
      <c r="Q278" s="151" t="str">
        <f t="shared" si="89"/>
        <v/>
      </c>
      <c r="R278" s="151" t="str">
        <f t="shared" si="90"/>
        <v/>
      </c>
      <c r="S278" s="151" t="str">
        <f t="shared" si="97"/>
        <v/>
      </c>
      <c r="T278" s="129" t="str">
        <f t="shared" si="91"/>
        <v/>
      </c>
      <c r="AC278" s="150" t="s">
        <v>67</v>
      </c>
      <c r="AD278" s="124" t="s">
        <v>67</v>
      </c>
      <c r="AE278" s="129" t="s">
        <v>67</v>
      </c>
      <c r="AF278" s="151" t="s">
        <v>67</v>
      </c>
      <c r="AG278" s="151" t="s">
        <v>67</v>
      </c>
      <c r="AH278" s="151" t="s">
        <v>67</v>
      </c>
      <c r="AI278" s="129" t="s">
        <v>67</v>
      </c>
    </row>
    <row r="279" spans="1:35" x14ac:dyDescent="0.3">
      <c r="A279" s="73" t="str">
        <f t="shared" si="92"/>
        <v/>
      </c>
      <c r="B279" s="74" t="str">
        <f t="shared" si="98"/>
        <v/>
      </c>
      <c r="C279" s="70" t="str">
        <f t="shared" si="93"/>
        <v/>
      </c>
      <c r="D279" s="75" t="str">
        <f t="shared" si="86"/>
        <v/>
      </c>
      <c r="E279" s="75" t="str">
        <f t="shared" si="87"/>
        <v/>
      </c>
      <c r="F279" s="75" t="str">
        <f t="shared" si="94"/>
        <v/>
      </c>
      <c r="G279" s="70" t="str">
        <f t="shared" si="88"/>
        <v/>
      </c>
      <c r="N279" s="150" t="str">
        <f t="shared" si="95"/>
        <v/>
      </c>
      <c r="O279" s="124" t="str">
        <f t="shared" si="99"/>
        <v/>
      </c>
      <c r="P279" s="129" t="str">
        <f t="shared" si="96"/>
        <v/>
      </c>
      <c r="Q279" s="151" t="str">
        <f t="shared" si="89"/>
        <v/>
      </c>
      <c r="R279" s="151" t="str">
        <f t="shared" si="90"/>
        <v/>
      </c>
      <c r="S279" s="151" t="str">
        <f t="shared" si="97"/>
        <v/>
      </c>
      <c r="T279" s="129" t="str">
        <f t="shared" si="91"/>
        <v/>
      </c>
      <c r="AC279" s="150" t="s">
        <v>67</v>
      </c>
      <c r="AD279" s="124" t="s">
        <v>67</v>
      </c>
      <c r="AE279" s="129" t="s">
        <v>67</v>
      </c>
      <c r="AF279" s="151" t="s">
        <v>67</v>
      </c>
      <c r="AG279" s="151" t="s">
        <v>67</v>
      </c>
      <c r="AH279" s="151" t="s">
        <v>67</v>
      </c>
      <c r="AI279" s="129" t="s">
        <v>67</v>
      </c>
    </row>
    <row r="280" spans="1:35" x14ac:dyDescent="0.3">
      <c r="A280" s="73" t="str">
        <f t="shared" si="92"/>
        <v/>
      </c>
      <c r="B280" s="74" t="str">
        <f t="shared" si="98"/>
        <v/>
      </c>
      <c r="C280" s="70" t="str">
        <f t="shared" si="93"/>
        <v/>
      </c>
      <c r="D280" s="75" t="str">
        <f t="shared" si="86"/>
        <v/>
      </c>
      <c r="E280" s="75" t="str">
        <f t="shared" si="87"/>
        <v/>
      </c>
      <c r="F280" s="75" t="str">
        <f t="shared" si="94"/>
        <v/>
      </c>
      <c r="G280" s="70" t="str">
        <f t="shared" si="88"/>
        <v/>
      </c>
      <c r="N280" s="150" t="str">
        <f t="shared" si="95"/>
        <v/>
      </c>
      <c r="O280" s="124" t="str">
        <f t="shared" si="99"/>
        <v/>
      </c>
      <c r="P280" s="129" t="str">
        <f t="shared" si="96"/>
        <v/>
      </c>
      <c r="Q280" s="151" t="str">
        <f t="shared" si="89"/>
        <v/>
      </c>
      <c r="R280" s="151" t="str">
        <f t="shared" si="90"/>
        <v/>
      </c>
      <c r="S280" s="151" t="str">
        <f t="shared" si="97"/>
        <v/>
      </c>
      <c r="T280" s="129" t="str">
        <f t="shared" si="91"/>
        <v/>
      </c>
      <c r="AC280" s="150" t="s">
        <v>67</v>
      </c>
      <c r="AD280" s="124" t="s">
        <v>67</v>
      </c>
      <c r="AE280" s="129" t="s">
        <v>67</v>
      </c>
      <c r="AF280" s="151" t="s">
        <v>67</v>
      </c>
      <c r="AG280" s="151" t="s">
        <v>67</v>
      </c>
      <c r="AH280" s="151" t="s">
        <v>67</v>
      </c>
      <c r="AI280" s="129" t="s">
        <v>67</v>
      </c>
    </row>
    <row r="281" spans="1:35" x14ac:dyDescent="0.3">
      <c r="A281" s="73" t="str">
        <f t="shared" si="92"/>
        <v/>
      </c>
      <c r="B281" s="74" t="str">
        <f t="shared" si="98"/>
        <v/>
      </c>
      <c r="C281" s="70" t="str">
        <f t="shared" si="93"/>
        <v/>
      </c>
      <c r="D281" s="75" t="str">
        <f t="shared" si="86"/>
        <v/>
      </c>
      <c r="E281" s="75" t="str">
        <f t="shared" si="87"/>
        <v/>
      </c>
      <c r="F281" s="75" t="str">
        <f t="shared" si="94"/>
        <v/>
      </c>
      <c r="G281" s="70" t="str">
        <f t="shared" si="88"/>
        <v/>
      </c>
      <c r="N281" s="150" t="str">
        <f t="shared" si="95"/>
        <v/>
      </c>
      <c r="O281" s="124" t="str">
        <f t="shared" si="99"/>
        <v/>
      </c>
      <c r="P281" s="129" t="str">
        <f t="shared" si="96"/>
        <v/>
      </c>
      <c r="Q281" s="151" t="str">
        <f t="shared" si="89"/>
        <v/>
      </c>
      <c r="R281" s="151" t="str">
        <f t="shared" si="90"/>
        <v/>
      </c>
      <c r="S281" s="151" t="str">
        <f t="shared" si="97"/>
        <v/>
      </c>
      <c r="T281" s="129" t="str">
        <f t="shared" si="91"/>
        <v/>
      </c>
      <c r="AC281" s="150" t="s">
        <v>67</v>
      </c>
      <c r="AD281" s="124" t="s">
        <v>67</v>
      </c>
      <c r="AE281" s="129" t="s">
        <v>67</v>
      </c>
      <c r="AF281" s="151" t="s">
        <v>67</v>
      </c>
      <c r="AG281" s="151" t="s">
        <v>67</v>
      </c>
      <c r="AH281" s="151" t="s">
        <v>67</v>
      </c>
      <c r="AI281" s="129" t="s">
        <v>67</v>
      </c>
    </row>
    <row r="282" spans="1:35" x14ac:dyDescent="0.3">
      <c r="A282" s="73" t="str">
        <f t="shared" si="92"/>
        <v/>
      </c>
      <c r="B282" s="74" t="str">
        <f t="shared" si="98"/>
        <v/>
      </c>
      <c r="C282" s="70" t="str">
        <f t="shared" si="93"/>
        <v/>
      </c>
      <c r="D282" s="75" t="str">
        <f t="shared" si="86"/>
        <v/>
      </c>
      <c r="E282" s="75" t="str">
        <f t="shared" si="87"/>
        <v/>
      </c>
      <c r="F282" s="75" t="str">
        <f t="shared" si="94"/>
        <v/>
      </c>
      <c r="G282" s="70" t="str">
        <f t="shared" si="88"/>
        <v/>
      </c>
      <c r="N282" s="150" t="str">
        <f t="shared" si="95"/>
        <v/>
      </c>
      <c r="O282" s="124" t="str">
        <f t="shared" si="99"/>
        <v/>
      </c>
      <c r="P282" s="129" t="str">
        <f t="shared" si="96"/>
        <v/>
      </c>
      <c r="Q282" s="151" t="str">
        <f t="shared" si="89"/>
        <v/>
      </c>
      <c r="R282" s="151" t="str">
        <f t="shared" si="90"/>
        <v/>
      </c>
      <c r="S282" s="151" t="str">
        <f t="shared" si="97"/>
        <v/>
      </c>
      <c r="T282" s="129" t="str">
        <f t="shared" si="91"/>
        <v/>
      </c>
      <c r="AC282" s="150" t="s">
        <v>67</v>
      </c>
      <c r="AD282" s="124" t="s">
        <v>67</v>
      </c>
      <c r="AE282" s="129" t="s">
        <v>67</v>
      </c>
      <c r="AF282" s="151" t="s">
        <v>67</v>
      </c>
      <c r="AG282" s="151" t="s">
        <v>67</v>
      </c>
      <c r="AH282" s="151" t="s">
        <v>67</v>
      </c>
      <c r="AI282" s="129" t="s">
        <v>67</v>
      </c>
    </row>
    <row r="283" spans="1:35" x14ac:dyDescent="0.3">
      <c r="A283" s="73" t="str">
        <f t="shared" si="92"/>
        <v/>
      </c>
      <c r="B283" s="74" t="str">
        <f t="shared" si="98"/>
        <v/>
      </c>
      <c r="C283" s="70" t="str">
        <f t="shared" si="93"/>
        <v/>
      </c>
      <c r="D283" s="75" t="str">
        <f t="shared" si="86"/>
        <v/>
      </c>
      <c r="E283" s="75" t="str">
        <f t="shared" si="87"/>
        <v/>
      </c>
      <c r="F283" s="75" t="str">
        <f t="shared" si="94"/>
        <v/>
      </c>
      <c r="G283" s="70" t="str">
        <f t="shared" si="88"/>
        <v/>
      </c>
      <c r="N283" s="150" t="str">
        <f t="shared" si="95"/>
        <v/>
      </c>
      <c r="O283" s="124" t="str">
        <f t="shared" si="99"/>
        <v/>
      </c>
      <c r="P283" s="129" t="str">
        <f t="shared" si="96"/>
        <v/>
      </c>
      <c r="Q283" s="151" t="str">
        <f t="shared" si="89"/>
        <v/>
      </c>
      <c r="R283" s="151" t="str">
        <f t="shared" si="90"/>
        <v/>
      </c>
      <c r="S283" s="151" t="str">
        <f t="shared" si="97"/>
        <v/>
      </c>
      <c r="T283" s="129" t="str">
        <f t="shared" si="91"/>
        <v/>
      </c>
      <c r="AC283" s="150" t="s">
        <v>67</v>
      </c>
      <c r="AD283" s="124" t="s">
        <v>67</v>
      </c>
      <c r="AE283" s="129" t="s">
        <v>67</v>
      </c>
      <c r="AF283" s="151" t="s">
        <v>67</v>
      </c>
      <c r="AG283" s="151" t="s">
        <v>67</v>
      </c>
      <c r="AH283" s="151" t="s">
        <v>67</v>
      </c>
      <c r="AI283" s="129" t="s">
        <v>67</v>
      </c>
    </row>
    <row r="284" spans="1:35" x14ac:dyDescent="0.3">
      <c r="A284" s="73" t="str">
        <f t="shared" si="92"/>
        <v/>
      </c>
      <c r="B284" s="74" t="str">
        <f t="shared" si="98"/>
        <v/>
      </c>
      <c r="C284" s="70" t="str">
        <f t="shared" si="93"/>
        <v/>
      </c>
      <c r="D284" s="75" t="str">
        <f t="shared" si="86"/>
        <v/>
      </c>
      <c r="E284" s="75" t="str">
        <f t="shared" si="87"/>
        <v/>
      </c>
      <c r="F284" s="75" t="str">
        <f t="shared" si="94"/>
        <v/>
      </c>
      <c r="G284" s="70" t="str">
        <f t="shared" si="88"/>
        <v/>
      </c>
      <c r="N284" s="150" t="str">
        <f t="shared" si="95"/>
        <v/>
      </c>
      <c r="O284" s="124" t="str">
        <f t="shared" si="99"/>
        <v/>
      </c>
      <c r="P284" s="129" t="str">
        <f t="shared" si="96"/>
        <v/>
      </c>
      <c r="Q284" s="151" t="str">
        <f t="shared" si="89"/>
        <v/>
      </c>
      <c r="R284" s="151" t="str">
        <f t="shared" si="90"/>
        <v/>
      </c>
      <c r="S284" s="151" t="str">
        <f t="shared" si="97"/>
        <v/>
      </c>
      <c r="T284" s="129" t="str">
        <f t="shared" si="91"/>
        <v/>
      </c>
      <c r="AC284" s="150" t="s">
        <v>67</v>
      </c>
      <c r="AD284" s="124" t="s">
        <v>67</v>
      </c>
      <c r="AE284" s="129" t="s">
        <v>67</v>
      </c>
      <c r="AF284" s="151" t="s">
        <v>67</v>
      </c>
      <c r="AG284" s="151" t="s">
        <v>67</v>
      </c>
      <c r="AH284" s="151" t="s">
        <v>67</v>
      </c>
      <c r="AI284" s="129" t="s">
        <v>67</v>
      </c>
    </row>
    <row r="285" spans="1:35" x14ac:dyDescent="0.3">
      <c r="A285" s="73" t="str">
        <f t="shared" si="92"/>
        <v/>
      </c>
      <c r="B285" s="74" t="str">
        <f t="shared" si="98"/>
        <v/>
      </c>
      <c r="C285" s="70" t="str">
        <f t="shared" si="93"/>
        <v/>
      </c>
      <c r="D285" s="75" t="str">
        <f t="shared" si="86"/>
        <v/>
      </c>
      <c r="E285" s="75" t="str">
        <f t="shared" si="87"/>
        <v/>
      </c>
      <c r="F285" s="75" t="str">
        <f t="shared" si="94"/>
        <v/>
      </c>
      <c r="G285" s="70" t="str">
        <f t="shared" si="88"/>
        <v/>
      </c>
      <c r="N285" s="150" t="str">
        <f t="shared" si="95"/>
        <v/>
      </c>
      <c r="O285" s="124" t="str">
        <f t="shared" si="99"/>
        <v/>
      </c>
      <c r="P285" s="129" t="str">
        <f t="shared" si="96"/>
        <v/>
      </c>
      <c r="Q285" s="151" t="str">
        <f t="shared" si="89"/>
        <v/>
      </c>
      <c r="R285" s="151" t="str">
        <f t="shared" si="90"/>
        <v/>
      </c>
      <c r="S285" s="151" t="str">
        <f t="shared" si="97"/>
        <v/>
      </c>
      <c r="T285" s="129" t="str">
        <f t="shared" si="91"/>
        <v/>
      </c>
      <c r="AC285" s="150" t="s">
        <v>67</v>
      </c>
      <c r="AD285" s="124" t="s">
        <v>67</v>
      </c>
      <c r="AE285" s="129" t="s">
        <v>67</v>
      </c>
      <c r="AF285" s="151" t="s">
        <v>67</v>
      </c>
      <c r="AG285" s="151" t="s">
        <v>67</v>
      </c>
      <c r="AH285" s="151" t="s">
        <v>67</v>
      </c>
      <c r="AI285" s="129" t="s">
        <v>67</v>
      </c>
    </row>
    <row r="286" spans="1:35" x14ac:dyDescent="0.3">
      <c r="A286" s="73" t="str">
        <f t="shared" si="92"/>
        <v/>
      </c>
      <c r="B286" s="74" t="str">
        <f t="shared" si="98"/>
        <v/>
      </c>
      <c r="C286" s="70" t="str">
        <f t="shared" si="93"/>
        <v/>
      </c>
      <c r="D286" s="75" t="str">
        <f t="shared" si="86"/>
        <v/>
      </c>
      <c r="E286" s="75" t="str">
        <f t="shared" si="87"/>
        <v/>
      </c>
      <c r="F286" s="75" t="str">
        <f t="shared" si="94"/>
        <v/>
      </c>
      <c r="G286" s="70" t="str">
        <f t="shared" si="88"/>
        <v/>
      </c>
      <c r="N286" s="150" t="str">
        <f t="shared" si="95"/>
        <v/>
      </c>
      <c r="O286" s="124" t="str">
        <f t="shared" si="99"/>
        <v/>
      </c>
      <c r="P286" s="129" t="str">
        <f t="shared" si="96"/>
        <v/>
      </c>
      <c r="Q286" s="151" t="str">
        <f t="shared" si="89"/>
        <v/>
      </c>
      <c r="R286" s="151" t="str">
        <f t="shared" si="90"/>
        <v/>
      </c>
      <c r="S286" s="151" t="str">
        <f t="shared" si="97"/>
        <v/>
      </c>
      <c r="T286" s="129" t="str">
        <f t="shared" si="91"/>
        <v/>
      </c>
      <c r="AC286" s="150" t="s">
        <v>67</v>
      </c>
      <c r="AD286" s="124" t="s">
        <v>67</v>
      </c>
      <c r="AE286" s="129" t="s">
        <v>67</v>
      </c>
      <c r="AF286" s="151" t="s">
        <v>67</v>
      </c>
      <c r="AG286" s="151" t="s">
        <v>67</v>
      </c>
      <c r="AH286" s="151" t="s">
        <v>67</v>
      </c>
      <c r="AI286" s="129" t="s">
        <v>67</v>
      </c>
    </row>
    <row r="287" spans="1:35" x14ac:dyDescent="0.3">
      <c r="A287" s="73" t="str">
        <f t="shared" si="92"/>
        <v/>
      </c>
      <c r="B287" s="74" t="str">
        <f t="shared" si="98"/>
        <v/>
      </c>
      <c r="C287" s="70" t="str">
        <f t="shared" si="93"/>
        <v/>
      </c>
      <c r="D287" s="75" t="str">
        <f t="shared" si="86"/>
        <v/>
      </c>
      <c r="E287" s="75" t="str">
        <f t="shared" si="87"/>
        <v/>
      </c>
      <c r="F287" s="75" t="str">
        <f t="shared" si="94"/>
        <v/>
      </c>
      <c r="G287" s="70" t="str">
        <f t="shared" si="88"/>
        <v/>
      </c>
      <c r="N287" s="150" t="str">
        <f t="shared" si="95"/>
        <v/>
      </c>
      <c r="O287" s="124" t="str">
        <f t="shared" si="99"/>
        <v/>
      </c>
      <c r="P287" s="129" t="str">
        <f t="shared" si="96"/>
        <v/>
      </c>
      <c r="Q287" s="151" t="str">
        <f t="shared" si="89"/>
        <v/>
      </c>
      <c r="R287" s="151" t="str">
        <f t="shared" si="90"/>
        <v/>
      </c>
      <c r="S287" s="151" t="str">
        <f t="shared" si="97"/>
        <v/>
      </c>
      <c r="T287" s="129" t="str">
        <f t="shared" si="91"/>
        <v/>
      </c>
      <c r="AC287" s="150" t="s">
        <v>67</v>
      </c>
      <c r="AD287" s="124" t="s">
        <v>67</v>
      </c>
      <c r="AE287" s="129" t="s">
        <v>67</v>
      </c>
      <c r="AF287" s="151" t="s">
        <v>67</v>
      </c>
      <c r="AG287" s="151" t="s">
        <v>67</v>
      </c>
      <c r="AH287" s="151" t="s">
        <v>67</v>
      </c>
      <c r="AI287" s="129" t="s">
        <v>67</v>
      </c>
    </row>
    <row r="288" spans="1:35" x14ac:dyDescent="0.3">
      <c r="A288" s="73" t="str">
        <f t="shared" si="92"/>
        <v/>
      </c>
      <c r="B288" s="74" t="str">
        <f t="shared" si="98"/>
        <v/>
      </c>
      <c r="C288" s="70" t="str">
        <f t="shared" si="93"/>
        <v/>
      </c>
      <c r="D288" s="75" t="str">
        <f t="shared" si="86"/>
        <v/>
      </c>
      <c r="E288" s="75" t="str">
        <f t="shared" si="87"/>
        <v/>
      </c>
      <c r="F288" s="75" t="str">
        <f t="shared" si="94"/>
        <v/>
      </c>
      <c r="G288" s="70" t="str">
        <f t="shared" si="88"/>
        <v/>
      </c>
      <c r="N288" s="150" t="str">
        <f t="shared" si="95"/>
        <v/>
      </c>
      <c r="O288" s="124" t="str">
        <f t="shared" si="99"/>
        <v/>
      </c>
      <c r="P288" s="129" t="str">
        <f t="shared" si="96"/>
        <v/>
      </c>
      <c r="Q288" s="151" t="str">
        <f t="shared" si="89"/>
        <v/>
      </c>
      <c r="R288" s="151" t="str">
        <f t="shared" si="90"/>
        <v/>
      </c>
      <c r="S288" s="151" t="str">
        <f t="shared" si="97"/>
        <v/>
      </c>
      <c r="T288" s="129" t="str">
        <f t="shared" si="91"/>
        <v/>
      </c>
      <c r="AC288" s="150" t="s">
        <v>67</v>
      </c>
      <c r="AD288" s="124" t="s">
        <v>67</v>
      </c>
      <c r="AE288" s="129" t="s">
        <v>67</v>
      </c>
      <c r="AF288" s="151" t="s">
        <v>67</v>
      </c>
      <c r="AG288" s="151" t="s">
        <v>67</v>
      </c>
      <c r="AH288" s="151" t="s">
        <v>67</v>
      </c>
      <c r="AI288" s="129" t="s">
        <v>67</v>
      </c>
    </row>
    <row r="289" spans="1:35" x14ac:dyDescent="0.3">
      <c r="A289" s="73" t="str">
        <f t="shared" si="92"/>
        <v/>
      </c>
      <c r="B289" s="74" t="str">
        <f t="shared" si="98"/>
        <v/>
      </c>
      <c r="C289" s="70" t="str">
        <f t="shared" si="93"/>
        <v/>
      </c>
      <c r="D289" s="75" t="str">
        <f t="shared" si="86"/>
        <v/>
      </c>
      <c r="E289" s="75" t="str">
        <f t="shared" si="87"/>
        <v/>
      </c>
      <c r="F289" s="75" t="str">
        <f t="shared" si="94"/>
        <v/>
      </c>
      <c r="G289" s="70" t="str">
        <f t="shared" si="88"/>
        <v/>
      </c>
      <c r="N289" s="150" t="str">
        <f t="shared" si="95"/>
        <v/>
      </c>
      <c r="O289" s="124" t="str">
        <f t="shared" si="99"/>
        <v/>
      </c>
      <c r="P289" s="129" t="str">
        <f t="shared" si="96"/>
        <v/>
      </c>
      <c r="Q289" s="151" t="str">
        <f t="shared" si="89"/>
        <v/>
      </c>
      <c r="R289" s="151" t="str">
        <f t="shared" si="90"/>
        <v/>
      </c>
      <c r="S289" s="151" t="str">
        <f t="shared" si="97"/>
        <v/>
      </c>
      <c r="T289" s="129" t="str">
        <f t="shared" si="91"/>
        <v/>
      </c>
      <c r="AC289" s="150" t="s">
        <v>67</v>
      </c>
      <c r="AD289" s="124" t="s">
        <v>67</v>
      </c>
      <c r="AE289" s="129" t="s">
        <v>67</v>
      </c>
      <c r="AF289" s="151" t="s">
        <v>67</v>
      </c>
      <c r="AG289" s="151" t="s">
        <v>67</v>
      </c>
      <c r="AH289" s="151" t="s">
        <v>67</v>
      </c>
      <c r="AI289" s="129" t="s">
        <v>67</v>
      </c>
    </row>
    <row r="290" spans="1:35" x14ac:dyDescent="0.3">
      <c r="A290" s="73" t="str">
        <f t="shared" si="92"/>
        <v/>
      </c>
      <c r="B290" s="74" t="str">
        <f t="shared" si="98"/>
        <v/>
      </c>
      <c r="C290" s="70" t="str">
        <f t="shared" si="93"/>
        <v/>
      </c>
      <c r="D290" s="75" t="str">
        <f t="shared" si="86"/>
        <v/>
      </c>
      <c r="E290" s="75" t="str">
        <f t="shared" si="87"/>
        <v/>
      </c>
      <c r="F290" s="75" t="str">
        <f t="shared" si="94"/>
        <v/>
      </c>
      <c r="G290" s="70" t="str">
        <f t="shared" si="88"/>
        <v/>
      </c>
      <c r="N290" s="150" t="str">
        <f t="shared" si="95"/>
        <v/>
      </c>
      <c r="O290" s="124" t="str">
        <f t="shared" si="99"/>
        <v/>
      </c>
      <c r="P290" s="129" t="str">
        <f t="shared" si="96"/>
        <v/>
      </c>
      <c r="Q290" s="151" t="str">
        <f t="shared" si="89"/>
        <v/>
      </c>
      <c r="R290" s="151" t="str">
        <f t="shared" si="90"/>
        <v/>
      </c>
      <c r="S290" s="151" t="str">
        <f t="shared" si="97"/>
        <v/>
      </c>
      <c r="T290" s="129" t="str">
        <f t="shared" si="91"/>
        <v/>
      </c>
      <c r="AC290" s="150" t="s">
        <v>67</v>
      </c>
      <c r="AD290" s="124" t="s">
        <v>67</v>
      </c>
      <c r="AE290" s="129" t="s">
        <v>67</v>
      </c>
      <c r="AF290" s="151" t="s">
        <v>67</v>
      </c>
      <c r="AG290" s="151" t="s">
        <v>67</v>
      </c>
      <c r="AH290" s="151" t="s">
        <v>67</v>
      </c>
      <c r="AI290" s="129" t="s">
        <v>67</v>
      </c>
    </row>
    <row r="291" spans="1:35" x14ac:dyDescent="0.3">
      <c r="A291" s="73" t="str">
        <f t="shared" si="92"/>
        <v/>
      </c>
      <c r="B291" s="74" t="str">
        <f t="shared" si="98"/>
        <v/>
      </c>
      <c r="C291" s="70" t="str">
        <f t="shared" si="93"/>
        <v/>
      </c>
      <c r="D291" s="75" t="str">
        <f t="shared" si="86"/>
        <v/>
      </c>
      <c r="E291" s="75" t="str">
        <f t="shared" si="87"/>
        <v/>
      </c>
      <c r="F291" s="75" t="str">
        <f t="shared" si="94"/>
        <v/>
      </c>
      <c r="G291" s="70" t="str">
        <f t="shared" si="88"/>
        <v/>
      </c>
      <c r="N291" s="150" t="str">
        <f t="shared" si="95"/>
        <v/>
      </c>
      <c r="O291" s="124" t="str">
        <f t="shared" si="99"/>
        <v/>
      </c>
      <c r="P291" s="129" t="str">
        <f t="shared" si="96"/>
        <v/>
      </c>
      <c r="Q291" s="151" t="str">
        <f t="shared" si="89"/>
        <v/>
      </c>
      <c r="R291" s="151" t="str">
        <f t="shared" si="90"/>
        <v/>
      </c>
      <c r="S291" s="151" t="str">
        <f t="shared" si="97"/>
        <v/>
      </c>
      <c r="T291" s="129" t="str">
        <f t="shared" si="91"/>
        <v/>
      </c>
      <c r="AC291" s="150" t="s">
        <v>67</v>
      </c>
      <c r="AD291" s="124" t="s">
        <v>67</v>
      </c>
      <c r="AE291" s="129" t="s">
        <v>67</v>
      </c>
      <c r="AF291" s="151" t="s">
        <v>67</v>
      </c>
      <c r="AG291" s="151" t="s">
        <v>67</v>
      </c>
      <c r="AH291" s="151" t="s">
        <v>67</v>
      </c>
      <c r="AI291" s="129" t="s">
        <v>67</v>
      </c>
    </row>
    <row r="292" spans="1:35" x14ac:dyDescent="0.3">
      <c r="A292" s="73" t="str">
        <f t="shared" si="92"/>
        <v/>
      </c>
      <c r="B292" s="74" t="str">
        <f t="shared" si="98"/>
        <v/>
      </c>
      <c r="C292" s="70" t="str">
        <f t="shared" si="93"/>
        <v/>
      </c>
      <c r="D292" s="75" t="str">
        <f t="shared" si="86"/>
        <v/>
      </c>
      <c r="E292" s="75" t="str">
        <f t="shared" si="87"/>
        <v/>
      </c>
      <c r="F292" s="75" t="str">
        <f t="shared" si="94"/>
        <v/>
      </c>
      <c r="G292" s="70" t="str">
        <f t="shared" si="88"/>
        <v/>
      </c>
      <c r="N292" s="150" t="str">
        <f t="shared" si="95"/>
        <v/>
      </c>
      <c r="O292" s="124" t="str">
        <f t="shared" si="99"/>
        <v/>
      </c>
      <c r="P292" s="129" t="str">
        <f t="shared" si="96"/>
        <v/>
      </c>
      <c r="Q292" s="151" t="str">
        <f t="shared" si="89"/>
        <v/>
      </c>
      <c r="R292" s="151" t="str">
        <f t="shared" si="90"/>
        <v/>
      </c>
      <c r="S292" s="151" t="str">
        <f t="shared" si="97"/>
        <v/>
      </c>
      <c r="T292" s="129" t="str">
        <f t="shared" si="91"/>
        <v/>
      </c>
      <c r="AC292" s="150" t="s">
        <v>67</v>
      </c>
      <c r="AD292" s="124" t="s">
        <v>67</v>
      </c>
      <c r="AE292" s="129" t="s">
        <v>67</v>
      </c>
      <c r="AF292" s="151" t="s">
        <v>67</v>
      </c>
      <c r="AG292" s="151" t="s">
        <v>67</v>
      </c>
      <c r="AH292" s="151" t="s">
        <v>67</v>
      </c>
      <c r="AI292" s="129" t="s">
        <v>67</v>
      </c>
    </row>
    <row r="293" spans="1:35" x14ac:dyDescent="0.3">
      <c r="A293" s="73" t="str">
        <f t="shared" si="92"/>
        <v/>
      </c>
      <c r="B293" s="74" t="str">
        <f t="shared" si="98"/>
        <v/>
      </c>
      <c r="C293" s="70" t="str">
        <f t="shared" si="93"/>
        <v/>
      </c>
      <c r="D293" s="75" t="str">
        <f t="shared" si="86"/>
        <v/>
      </c>
      <c r="E293" s="75" t="str">
        <f t="shared" si="87"/>
        <v/>
      </c>
      <c r="F293" s="75" t="str">
        <f t="shared" si="94"/>
        <v/>
      </c>
      <c r="G293" s="70" t="str">
        <f t="shared" si="88"/>
        <v/>
      </c>
      <c r="N293" s="150" t="str">
        <f t="shared" si="95"/>
        <v/>
      </c>
      <c r="O293" s="124" t="str">
        <f t="shared" si="99"/>
        <v/>
      </c>
      <c r="P293" s="129" t="str">
        <f t="shared" si="96"/>
        <v/>
      </c>
      <c r="Q293" s="151" t="str">
        <f t="shared" si="89"/>
        <v/>
      </c>
      <c r="R293" s="151" t="str">
        <f t="shared" si="90"/>
        <v/>
      </c>
      <c r="S293" s="151" t="str">
        <f t="shared" si="97"/>
        <v/>
      </c>
      <c r="T293" s="129" t="str">
        <f t="shared" si="91"/>
        <v/>
      </c>
      <c r="AC293" s="150" t="s">
        <v>67</v>
      </c>
      <c r="AD293" s="124" t="s">
        <v>67</v>
      </c>
      <c r="AE293" s="129" t="s">
        <v>67</v>
      </c>
      <c r="AF293" s="151" t="s">
        <v>67</v>
      </c>
      <c r="AG293" s="151" t="s">
        <v>67</v>
      </c>
      <c r="AH293" s="151" t="s">
        <v>67</v>
      </c>
      <c r="AI293" s="129" t="s">
        <v>67</v>
      </c>
    </row>
    <row r="294" spans="1:35" x14ac:dyDescent="0.3">
      <c r="A294" s="73" t="str">
        <f t="shared" si="92"/>
        <v/>
      </c>
      <c r="B294" s="74" t="str">
        <f t="shared" si="98"/>
        <v/>
      </c>
      <c r="C294" s="70" t="str">
        <f t="shared" si="93"/>
        <v/>
      </c>
      <c r="D294" s="75" t="str">
        <f t="shared" si="86"/>
        <v/>
      </c>
      <c r="E294" s="75" t="str">
        <f t="shared" si="87"/>
        <v/>
      </c>
      <c r="F294" s="75" t="str">
        <f t="shared" si="94"/>
        <v/>
      </c>
      <c r="G294" s="70" t="str">
        <f t="shared" si="88"/>
        <v/>
      </c>
      <c r="N294" s="150" t="str">
        <f t="shared" si="95"/>
        <v/>
      </c>
      <c r="O294" s="124" t="str">
        <f t="shared" si="99"/>
        <v/>
      </c>
      <c r="P294" s="129" t="str">
        <f t="shared" si="96"/>
        <v/>
      </c>
      <c r="Q294" s="151" t="str">
        <f t="shared" si="89"/>
        <v/>
      </c>
      <c r="R294" s="151" t="str">
        <f t="shared" si="90"/>
        <v/>
      </c>
      <c r="S294" s="151" t="str">
        <f t="shared" si="97"/>
        <v/>
      </c>
      <c r="T294" s="129" t="str">
        <f t="shared" si="91"/>
        <v/>
      </c>
      <c r="AC294" s="150" t="s">
        <v>67</v>
      </c>
      <c r="AD294" s="124" t="s">
        <v>67</v>
      </c>
      <c r="AE294" s="129" t="s">
        <v>67</v>
      </c>
      <c r="AF294" s="151" t="s">
        <v>67</v>
      </c>
      <c r="AG294" s="151" t="s">
        <v>67</v>
      </c>
      <c r="AH294" s="151" t="s">
        <v>67</v>
      </c>
      <c r="AI294" s="129" t="s">
        <v>67</v>
      </c>
    </row>
    <row r="295" spans="1:35" x14ac:dyDescent="0.3">
      <c r="A295" s="73" t="str">
        <f t="shared" si="92"/>
        <v/>
      </c>
      <c r="B295" s="74" t="str">
        <f t="shared" si="98"/>
        <v/>
      </c>
      <c r="C295" s="70" t="str">
        <f t="shared" si="93"/>
        <v/>
      </c>
      <c r="D295" s="75" t="str">
        <f t="shared" si="86"/>
        <v/>
      </c>
      <c r="E295" s="75" t="str">
        <f t="shared" si="87"/>
        <v/>
      </c>
      <c r="F295" s="75" t="str">
        <f t="shared" si="94"/>
        <v/>
      </c>
      <c r="G295" s="70" t="str">
        <f t="shared" si="88"/>
        <v/>
      </c>
      <c r="N295" s="150" t="str">
        <f t="shared" si="95"/>
        <v/>
      </c>
      <c r="O295" s="124" t="str">
        <f t="shared" si="99"/>
        <v/>
      </c>
      <c r="P295" s="129" t="str">
        <f t="shared" si="96"/>
        <v/>
      </c>
      <c r="Q295" s="151" t="str">
        <f t="shared" si="89"/>
        <v/>
      </c>
      <c r="R295" s="151" t="str">
        <f t="shared" si="90"/>
        <v/>
      </c>
      <c r="S295" s="151" t="str">
        <f t="shared" si="97"/>
        <v/>
      </c>
      <c r="T295" s="129" t="str">
        <f t="shared" si="91"/>
        <v/>
      </c>
      <c r="AC295" s="150" t="s">
        <v>67</v>
      </c>
      <c r="AD295" s="124" t="s">
        <v>67</v>
      </c>
      <c r="AE295" s="129" t="s">
        <v>67</v>
      </c>
      <c r="AF295" s="151" t="s">
        <v>67</v>
      </c>
      <c r="AG295" s="151" t="s">
        <v>67</v>
      </c>
      <c r="AH295" s="151" t="s">
        <v>67</v>
      </c>
      <c r="AI295" s="129" t="s">
        <v>67</v>
      </c>
    </row>
    <row r="296" spans="1:35" x14ac:dyDescent="0.3">
      <c r="A296" s="73" t="str">
        <f t="shared" si="92"/>
        <v/>
      </c>
      <c r="B296" s="74" t="str">
        <f t="shared" si="98"/>
        <v/>
      </c>
      <c r="C296" s="70" t="str">
        <f t="shared" si="93"/>
        <v/>
      </c>
      <c r="D296" s="75" t="str">
        <f t="shared" si="86"/>
        <v/>
      </c>
      <c r="E296" s="75" t="str">
        <f t="shared" si="87"/>
        <v/>
      </c>
      <c r="F296" s="75" t="str">
        <f t="shared" si="94"/>
        <v/>
      </c>
      <c r="G296" s="70" t="str">
        <f t="shared" si="88"/>
        <v/>
      </c>
      <c r="N296" s="150" t="str">
        <f t="shared" si="95"/>
        <v/>
      </c>
      <c r="O296" s="124" t="str">
        <f t="shared" si="99"/>
        <v/>
      </c>
      <c r="P296" s="129" t="str">
        <f t="shared" si="96"/>
        <v/>
      </c>
      <c r="Q296" s="151" t="str">
        <f t="shared" si="89"/>
        <v/>
      </c>
      <c r="R296" s="151" t="str">
        <f t="shared" si="90"/>
        <v/>
      </c>
      <c r="S296" s="151" t="str">
        <f t="shared" si="97"/>
        <v/>
      </c>
      <c r="T296" s="129" t="str">
        <f t="shared" si="91"/>
        <v/>
      </c>
      <c r="AC296" s="150" t="s">
        <v>67</v>
      </c>
      <c r="AD296" s="124" t="s">
        <v>67</v>
      </c>
      <c r="AE296" s="129" t="s">
        <v>67</v>
      </c>
      <c r="AF296" s="151" t="s">
        <v>67</v>
      </c>
      <c r="AG296" s="151" t="s">
        <v>67</v>
      </c>
      <c r="AH296" s="151" t="s">
        <v>67</v>
      </c>
      <c r="AI296" s="129" t="s">
        <v>67</v>
      </c>
    </row>
    <row r="297" spans="1:35" x14ac:dyDescent="0.3">
      <c r="A297" s="73" t="str">
        <f t="shared" si="92"/>
        <v/>
      </c>
      <c r="B297" s="74" t="str">
        <f t="shared" si="98"/>
        <v/>
      </c>
      <c r="C297" s="70" t="str">
        <f t="shared" si="93"/>
        <v/>
      </c>
      <c r="D297" s="75" t="str">
        <f t="shared" si="86"/>
        <v/>
      </c>
      <c r="E297" s="75" t="str">
        <f t="shared" si="87"/>
        <v/>
      </c>
      <c r="F297" s="75" t="str">
        <f t="shared" si="94"/>
        <v/>
      </c>
      <c r="G297" s="70" t="str">
        <f t="shared" si="88"/>
        <v/>
      </c>
      <c r="N297" s="150" t="str">
        <f t="shared" si="95"/>
        <v/>
      </c>
      <c r="O297" s="124" t="str">
        <f t="shared" si="99"/>
        <v/>
      </c>
      <c r="P297" s="129" t="str">
        <f t="shared" si="96"/>
        <v/>
      </c>
      <c r="Q297" s="151" t="str">
        <f t="shared" si="89"/>
        <v/>
      </c>
      <c r="R297" s="151" t="str">
        <f t="shared" si="90"/>
        <v/>
      </c>
      <c r="S297" s="151" t="str">
        <f t="shared" si="97"/>
        <v/>
      </c>
      <c r="T297" s="129" t="str">
        <f t="shared" si="91"/>
        <v/>
      </c>
      <c r="AC297" s="150" t="s">
        <v>67</v>
      </c>
      <c r="AD297" s="124" t="s">
        <v>67</v>
      </c>
      <c r="AE297" s="129" t="s">
        <v>67</v>
      </c>
      <c r="AF297" s="151" t="s">
        <v>67</v>
      </c>
      <c r="AG297" s="151" t="s">
        <v>67</v>
      </c>
      <c r="AH297" s="151" t="s">
        <v>67</v>
      </c>
      <c r="AI297" s="129" t="s">
        <v>67</v>
      </c>
    </row>
    <row r="298" spans="1:35" x14ac:dyDescent="0.3">
      <c r="A298" s="73" t="str">
        <f t="shared" si="92"/>
        <v/>
      </c>
      <c r="B298" s="74" t="str">
        <f t="shared" si="98"/>
        <v/>
      </c>
      <c r="C298" s="70" t="str">
        <f t="shared" si="93"/>
        <v/>
      </c>
      <c r="D298" s="75" t="str">
        <f t="shared" si="86"/>
        <v/>
      </c>
      <c r="E298" s="75" t="str">
        <f t="shared" si="87"/>
        <v/>
      </c>
      <c r="F298" s="75" t="str">
        <f t="shared" si="94"/>
        <v/>
      </c>
      <c r="G298" s="70" t="str">
        <f t="shared" si="88"/>
        <v/>
      </c>
      <c r="N298" s="150" t="str">
        <f t="shared" si="95"/>
        <v/>
      </c>
      <c r="O298" s="124" t="str">
        <f t="shared" si="99"/>
        <v/>
      </c>
      <c r="P298" s="129" t="str">
        <f t="shared" si="96"/>
        <v/>
      </c>
      <c r="Q298" s="151" t="str">
        <f t="shared" si="89"/>
        <v/>
      </c>
      <c r="R298" s="151" t="str">
        <f t="shared" si="90"/>
        <v/>
      </c>
      <c r="S298" s="151" t="str">
        <f t="shared" si="97"/>
        <v/>
      </c>
      <c r="T298" s="129" t="str">
        <f t="shared" si="91"/>
        <v/>
      </c>
      <c r="AC298" s="150" t="s">
        <v>67</v>
      </c>
      <c r="AD298" s="124" t="s">
        <v>67</v>
      </c>
      <c r="AE298" s="129" t="s">
        <v>67</v>
      </c>
      <c r="AF298" s="151" t="s">
        <v>67</v>
      </c>
      <c r="AG298" s="151" t="s">
        <v>67</v>
      </c>
      <c r="AH298" s="151" t="s">
        <v>67</v>
      </c>
      <c r="AI298" s="129" t="s">
        <v>67</v>
      </c>
    </row>
    <row r="299" spans="1:35" x14ac:dyDescent="0.3">
      <c r="A299" s="73" t="str">
        <f t="shared" si="92"/>
        <v/>
      </c>
      <c r="B299" s="74" t="str">
        <f t="shared" si="98"/>
        <v/>
      </c>
      <c r="C299" s="70" t="str">
        <f t="shared" si="93"/>
        <v/>
      </c>
      <c r="D299" s="75" t="str">
        <f t="shared" si="86"/>
        <v/>
      </c>
      <c r="E299" s="75" t="str">
        <f t="shared" si="87"/>
        <v/>
      </c>
      <c r="F299" s="75" t="str">
        <f t="shared" si="94"/>
        <v/>
      </c>
      <c r="G299" s="70" t="str">
        <f t="shared" si="88"/>
        <v/>
      </c>
      <c r="N299" s="150" t="str">
        <f t="shared" si="95"/>
        <v/>
      </c>
      <c r="O299" s="124" t="str">
        <f t="shared" si="99"/>
        <v/>
      </c>
      <c r="P299" s="129" t="str">
        <f t="shared" si="96"/>
        <v/>
      </c>
      <c r="Q299" s="151" t="str">
        <f t="shared" si="89"/>
        <v/>
      </c>
      <c r="R299" s="151" t="str">
        <f t="shared" si="90"/>
        <v/>
      </c>
      <c r="S299" s="151" t="str">
        <f t="shared" si="97"/>
        <v/>
      </c>
      <c r="T299" s="129" t="str">
        <f t="shared" si="91"/>
        <v/>
      </c>
      <c r="AC299" s="150" t="s">
        <v>67</v>
      </c>
      <c r="AD299" s="124" t="s">
        <v>67</v>
      </c>
      <c r="AE299" s="129" t="s">
        <v>67</v>
      </c>
      <c r="AF299" s="151" t="s">
        <v>67</v>
      </c>
      <c r="AG299" s="151" t="s">
        <v>67</v>
      </c>
      <c r="AH299" s="151" t="s">
        <v>67</v>
      </c>
      <c r="AI299" s="129" t="s">
        <v>67</v>
      </c>
    </row>
    <row r="300" spans="1:35" x14ac:dyDescent="0.3">
      <c r="A300" s="73" t="str">
        <f t="shared" si="92"/>
        <v/>
      </c>
      <c r="B300" s="74" t="str">
        <f t="shared" si="98"/>
        <v/>
      </c>
      <c r="C300" s="70" t="str">
        <f t="shared" si="93"/>
        <v/>
      </c>
      <c r="D300" s="75" t="str">
        <f t="shared" si="86"/>
        <v/>
      </c>
      <c r="E300" s="75" t="str">
        <f t="shared" si="87"/>
        <v/>
      </c>
      <c r="F300" s="75" t="str">
        <f t="shared" si="94"/>
        <v/>
      </c>
      <c r="G300" s="70" t="str">
        <f t="shared" si="88"/>
        <v/>
      </c>
      <c r="N300" s="150" t="str">
        <f t="shared" si="95"/>
        <v/>
      </c>
      <c r="O300" s="124" t="str">
        <f t="shared" si="99"/>
        <v/>
      </c>
      <c r="P300" s="129" t="str">
        <f t="shared" si="96"/>
        <v/>
      </c>
      <c r="Q300" s="151" t="str">
        <f t="shared" si="89"/>
        <v/>
      </c>
      <c r="R300" s="151" t="str">
        <f t="shared" si="90"/>
        <v/>
      </c>
      <c r="S300" s="151" t="str">
        <f t="shared" si="97"/>
        <v/>
      </c>
      <c r="T300" s="129" t="str">
        <f t="shared" si="91"/>
        <v/>
      </c>
      <c r="AC300" s="150" t="s">
        <v>67</v>
      </c>
      <c r="AD300" s="124" t="s">
        <v>67</v>
      </c>
      <c r="AE300" s="129" t="s">
        <v>67</v>
      </c>
      <c r="AF300" s="151" t="s">
        <v>67</v>
      </c>
      <c r="AG300" s="151" t="s">
        <v>67</v>
      </c>
      <c r="AH300" s="151" t="s">
        <v>67</v>
      </c>
      <c r="AI300" s="129" t="s">
        <v>67</v>
      </c>
    </row>
    <row r="301" spans="1:35" x14ac:dyDescent="0.3">
      <c r="A301" s="73" t="str">
        <f t="shared" si="92"/>
        <v/>
      </c>
      <c r="B301" s="74" t="str">
        <f t="shared" si="98"/>
        <v/>
      </c>
      <c r="C301" s="70" t="str">
        <f t="shared" si="93"/>
        <v/>
      </c>
      <c r="D301" s="75" t="str">
        <f t="shared" si="86"/>
        <v/>
      </c>
      <c r="E301" s="75" t="str">
        <f t="shared" si="87"/>
        <v/>
      </c>
      <c r="F301" s="75" t="str">
        <f t="shared" si="94"/>
        <v/>
      </c>
      <c r="G301" s="70" t="str">
        <f t="shared" si="88"/>
        <v/>
      </c>
      <c r="N301" s="150" t="str">
        <f t="shared" si="95"/>
        <v/>
      </c>
      <c r="O301" s="124" t="str">
        <f t="shared" si="99"/>
        <v/>
      </c>
      <c r="P301" s="129" t="str">
        <f t="shared" si="96"/>
        <v/>
      </c>
      <c r="Q301" s="151" t="str">
        <f t="shared" si="89"/>
        <v/>
      </c>
      <c r="R301" s="151" t="str">
        <f t="shared" si="90"/>
        <v/>
      </c>
      <c r="S301" s="151" t="str">
        <f t="shared" si="97"/>
        <v/>
      </c>
      <c r="T301" s="129" t="str">
        <f t="shared" si="91"/>
        <v/>
      </c>
      <c r="AC301" s="150" t="s">
        <v>67</v>
      </c>
      <c r="AD301" s="124" t="s">
        <v>67</v>
      </c>
      <c r="AE301" s="129" t="s">
        <v>67</v>
      </c>
      <c r="AF301" s="151" t="s">
        <v>67</v>
      </c>
      <c r="AG301" s="151" t="s">
        <v>67</v>
      </c>
      <c r="AH301" s="151" t="s">
        <v>67</v>
      </c>
      <c r="AI301" s="129" t="s">
        <v>67</v>
      </c>
    </row>
    <row r="302" spans="1:35" x14ac:dyDescent="0.3">
      <c r="A302" s="73" t="str">
        <f t="shared" si="92"/>
        <v/>
      </c>
      <c r="B302" s="74" t="str">
        <f t="shared" si="98"/>
        <v/>
      </c>
      <c r="C302" s="70" t="str">
        <f t="shared" si="93"/>
        <v/>
      </c>
      <c r="D302" s="75" t="str">
        <f t="shared" si="86"/>
        <v/>
      </c>
      <c r="E302" s="75" t="str">
        <f t="shared" si="87"/>
        <v/>
      </c>
      <c r="F302" s="75" t="str">
        <f t="shared" si="94"/>
        <v/>
      </c>
      <c r="G302" s="70" t="str">
        <f t="shared" si="88"/>
        <v/>
      </c>
      <c r="N302" s="150" t="str">
        <f t="shared" si="95"/>
        <v/>
      </c>
      <c r="O302" s="124" t="str">
        <f t="shared" si="99"/>
        <v/>
      </c>
      <c r="P302" s="129" t="str">
        <f t="shared" si="96"/>
        <v/>
      </c>
      <c r="Q302" s="151" t="str">
        <f t="shared" si="89"/>
        <v/>
      </c>
      <c r="R302" s="151" t="str">
        <f t="shared" si="90"/>
        <v/>
      </c>
      <c r="S302" s="151" t="str">
        <f t="shared" si="97"/>
        <v/>
      </c>
      <c r="T302" s="129" t="str">
        <f t="shared" si="91"/>
        <v/>
      </c>
      <c r="AC302" s="150" t="s">
        <v>67</v>
      </c>
      <c r="AD302" s="124" t="s">
        <v>67</v>
      </c>
      <c r="AE302" s="129" t="s">
        <v>67</v>
      </c>
      <c r="AF302" s="151" t="s">
        <v>67</v>
      </c>
      <c r="AG302" s="151" t="s">
        <v>67</v>
      </c>
      <c r="AH302" s="151" t="s">
        <v>67</v>
      </c>
      <c r="AI302" s="129" t="s">
        <v>67</v>
      </c>
    </row>
    <row r="303" spans="1:35" x14ac:dyDescent="0.3">
      <c r="A303" s="73" t="str">
        <f t="shared" si="92"/>
        <v/>
      </c>
      <c r="B303" s="74" t="str">
        <f t="shared" si="98"/>
        <v/>
      </c>
      <c r="C303" s="70" t="str">
        <f t="shared" si="93"/>
        <v/>
      </c>
      <c r="D303" s="75" t="str">
        <f t="shared" si="86"/>
        <v/>
      </c>
      <c r="E303" s="75" t="str">
        <f t="shared" si="87"/>
        <v/>
      </c>
      <c r="F303" s="75" t="str">
        <f t="shared" si="94"/>
        <v/>
      </c>
      <c r="G303" s="70" t="str">
        <f t="shared" si="88"/>
        <v/>
      </c>
      <c r="N303" s="150" t="str">
        <f t="shared" si="95"/>
        <v/>
      </c>
      <c r="O303" s="124" t="str">
        <f t="shared" si="99"/>
        <v/>
      </c>
      <c r="P303" s="129" t="str">
        <f t="shared" si="96"/>
        <v/>
      </c>
      <c r="Q303" s="151" t="str">
        <f t="shared" si="89"/>
        <v/>
      </c>
      <c r="R303" s="151" t="str">
        <f t="shared" si="90"/>
        <v/>
      </c>
      <c r="S303" s="151" t="str">
        <f t="shared" si="97"/>
        <v/>
      </c>
      <c r="T303" s="129" t="str">
        <f t="shared" si="91"/>
        <v/>
      </c>
      <c r="AC303" s="150" t="s">
        <v>67</v>
      </c>
      <c r="AD303" s="124" t="s">
        <v>67</v>
      </c>
      <c r="AE303" s="129" t="s">
        <v>67</v>
      </c>
      <c r="AF303" s="151" t="s">
        <v>67</v>
      </c>
      <c r="AG303" s="151" t="s">
        <v>67</v>
      </c>
      <c r="AH303" s="151" t="s">
        <v>67</v>
      </c>
      <c r="AI303" s="129" t="s">
        <v>67</v>
      </c>
    </row>
    <row r="304" spans="1:35" x14ac:dyDescent="0.3">
      <c r="A304" s="73" t="str">
        <f t="shared" si="92"/>
        <v/>
      </c>
      <c r="B304" s="74" t="str">
        <f t="shared" si="98"/>
        <v/>
      </c>
      <c r="C304" s="70" t="str">
        <f t="shared" si="93"/>
        <v/>
      </c>
      <c r="D304" s="75" t="str">
        <f t="shared" si="86"/>
        <v/>
      </c>
      <c r="E304" s="75" t="str">
        <f t="shared" si="87"/>
        <v/>
      </c>
      <c r="F304" s="75" t="str">
        <f t="shared" si="94"/>
        <v/>
      </c>
      <c r="G304" s="70" t="str">
        <f t="shared" si="88"/>
        <v/>
      </c>
      <c r="N304" s="150" t="str">
        <f t="shared" si="95"/>
        <v/>
      </c>
      <c r="O304" s="124" t="str">
        <f t="shared" si="99"/>
        <v/>
      </c>
      <c r="P304" s="129" t="str">
        <f t="shared" si="96"/>
        <v/>
      </c>
      <c r="Q304" s="151" t="str">
        <f t="shared" si="89"/>
        <v/>
      </c>
      <c r="R304" s="151" t="str">
        <f t="shared" si="90"/>
        <v/>
      </c>
      <c r="S304" s="151" t="str">
        <f t="shared" si="97"/>
        <v/>
      </c>
      <c r="T304" s="129" t="str">
        <f t="shared" si="91"/>
        <v/>
      </c>
      <c r="AC304" s="150" t="s">
        <v>67</v>
      </c>
      <c r="AD304" s="124" t="s">
        <v>67</v>
      </c>
      <c r="AE304" s="129" t="s">
        <v>67</v>
      </c>
      <c r="AF304" s="151" t="s">
        <v>67</v>
      </c>
      <c r="AG304" s="151" t="s">
        <v>67</v>
      </c>
      <c r="AH304" s="151" t="s">
        <v>67</v>
      </c>
      <c r="AI304" s="129" t="s">
        <v>67</v>
      </c>
    </row>
    <row r="305" spans="1:35" x14ac:dyDescent="0.3">
      <c r="A305" s="73" t="str">
        <f t="shared" si="92"/>
        <v/>
      </c>
      <c r="B305" s="74" t="str">
        <f t="shared" si="98"/>
        <v/>
      </c>
      <c r="C305" s="70" t="str">
        <f t="shared" si="93"/>
        <v/>
      </c>
      <c r="D305" s="75" t="str">
        <f t="shared" si="86"/>
        <v/>
      </c>
      <c r="E305" s="75" t="str">
        <f t="shared" si="87"/>
        <v/>
      </c>
      <c r="F305" s="75" t="str">
        <f t="shared" si="94"/>
        <v/>
      </c>
      <c r="G305" s="70" t="str">
        <f t="shared" si="88"/>
        <v/>
      </c>
      <c r="N305" s="150" t="str">
        <f t="shared" si="95"/>
        <v/>
      </c>
      <c r="O305" s="124" t="str">
        <f t="shared" si="99"/>
        <v/>
      </c>
      <c r="P305" s="129" t="str">
        <f t="shared" si="96"/>
        <v/>
      </c>
      <c r="Q305" s="151" t="str">
        <f t="shared" si="89"/>
        <v/>
      </c>
      <c r="R305" s="151" t="str">
        <f t="shared" si="90"/>
        <v/>
      </c>
      <c r="S305" s="151" t="str">
        <f t="shared" si="97"/>
        <v/>
      </c>
      <c r="T305" s="129" t="str">
        <f t="shared" si="91"/>
        <v/>
      </c>
      <c r="AC305" s="150" t="s">
        <v>67</v>
      </c>
      <c r="AD305" s="124" t="s">
        <v>67</v>
      </c>
      <c r="AE305" s="129" t="s">
        <v>67</v>
      </c>
      <c r="AF305" s="151" t="s">
        <v>67</v>
      </c>
      <c r="AG305" s="151" t="s">
        <v>67</v>
      </c>
      <c r="AH305" s="151" t="s">
        <v>67</v>
      </c>
      <c r="AI305" s="129" t="s">
        <v>67</v>
      </c>
    </row>
    <row r="306" spans="1:35" x14ac:dyDescent="0.3">
      <c r="A306" s="73" t="str">
        <f t="shared" si="92"/>
        <v/>
      </c>
      <c r="B306" s="74" t="str">
        <f t="shared" si="98"/>
        <v/>
      </c>
      <c r="C306" s="70" t="str">
        <f t="shared" si="93"/>
        <v/>
      </c>
      <c r="D306" s="75" t="str">
        <f t="shared" si="86"/>
        <v/>
      </c>
      <c r="E306" s="75" t="str">
        <f t="shared" si="87"/>
        <v/>
      </c>
      <c r="F306" s="75" t="str">
        <f t="shared" si="94"/>
        <v/>
      </c>
      <c r="G306" s="70" t="str">
        <f t="shared" si="88"/>
        <v/>
      </c>
      <c r="N306" s="150" t="str">
        <f t="shared" si="95"/>
        <v/>
      </c>
      <c r="O306" s="124" t="str">
        <f t="shared" si="99"/>
        <v/>
      </c>
      <c r="P306" s="129" t="str">
        <f t="shared" si="96"/>
        <v/>
      </c>
      <c r="Q306" s="151" t="str">
        <f t="shared" si="89"/>
        <v/>
      </c>
      <c r="R306" s="151" t="str">
        <f t="shared" si="90"/>
        <v/>
      </c>
      <c r="S306" s="151" t="str">
        <f t="shared" si="97"/>
        <v/>
      </c>
      <c r="T306" s="129" t="str">
        <f t="shared" si="91"/>
        <v/>
      </c>
      <c r="AC306" s="150" t="s">
        <v>67</v>
      </c>
      <c r="AD306" s="124" t="s">
        <v>67</v>
      </c>
      <c r="AE306" s="129" t="s">
        <v>67</v>
      </c>
      <c r="AF306" s="151" t="s">
        <v>67</v>
      </c>
      <c r="AG306" s="151" t="s">
        <v>67</v>
      </c>
      <c r="AH306" s="151" t="s">
        <v>67</v>
      </c>
      <c r="AI306" s="129" t="s">
        <v>67</v>
      </c>
    </row>
    <row r="307" spans="1:35" x14ac:dyDescent="0.3">
      <c r="A307" s="73" t="str">
        <f t="shared" si="92"/>
        <v/>
      </c>
      <c r="B307" s="74" t="str">
        <f t="shared" si="98"/>
        <v/>
      </c>
      <c r="C307" s="70" t="str">
        <f t="shared" si="93"/>
        <v/>
      </c>
      <c r="D307" s="75" t="str">
        <f t="shared" si="86"/>
        <v/>
      </c>
      <c r="E307" s="75" t="str">
        <f t="shared" si="87"/>
        <v/>
      </c>
      <c r="F307" s="75" t="str">
        <f t="shared" si="94"/>
        <v/>
      </c>
      <c r="G307" s="70" t="str">
        <f t="shared" si="88"/>
        <v/>
      </c>
      <c r="N307" s="150" t="str">
        <f t="shared" si="95"/>
        <v/>
      </c>
      <c r="O307" s="124" t="str">
        <f t="shared" si="99"/>
        <v/>
      </c>
      <c r="P307" s="129" t="str">
        <f t="shared" si="96"/>
        <v/>
      </c>
      <c r="Q307" s="151" t="str">
        <f t="shared" si="89"/>
        <v/>
      </c>
      <c r="R307" s="151" t="str">
        <f t="shared" si="90"/>
        <v/>
      </c>
      <c r="S307" s="151" t="str">
        <f t="shared" si="97"/>
        <v/>
      </c>
      <c r="T307" s="129" t="str">
        <f t="shared" si="91"/>
        <v/>
      </c>
      <c r="AC307" s="150" t="s">
        <v>67</v>
      </c>
      <c r="AD307" s="124" t="s">
        <v>67</v>
      </c>
      <c r="AE307" s="129" t="s">
        <v>67</v>
      </c>
      <c r="AF307" s="151" t="s">
        <v>67</v>
      </c>
      <c r="AG307" s="151" t="s">
        <v>67</v>
      </c>
      <c r="AH307" s="151" t="s">
        <v>67</v>
      </c>
      <c r="AI307" s="129" t="s">
        <v>67</v>
      </c>
    </row>
    <row r="308" spans="1:35" x14ac:dyDescent="0.3">
      <c r="A308" s="73" t="str">
        <f t="shared" si="92"/>
        <v/>
      </c>
      <c r="B308" s="74" t="str">
        <f t="shared" si="98"/>
        <v/>
      </c>
      <c r="C308" s="70" t="str">
        <f t="shared" si="93"/>
        <v/>
      </c>
      <c r="D308" s="75" t="str">
        <f t="shared" si="86"/>
        <v/>
      </c>
      <c r="E308" s="75" t="str">
        <f t="shared" si="87"/>
        <v/>
      </c>
      <c r="F308" s="75" t="str">
        <f t="shared" si="94"/>
        <v/>
      </c>
      <c r="G308" s="70" t="str">
        <f t="shared" si="88"/>
        <v/>
      </c>
      <c r="N308" s="150" t="str">
        <f t="shared" si="95"/>
        <v/>
      </c>
      <c r="O308" s="124" t="str">
        <f t="shared" si="99"/>
        <v/>
      </c>
      <c r="P308" s="129" t="str">
        <f t="shared" si="96"/>
        <v/>
      </c>
      <c r="Q308" s="151" t="str">
        <f t="shared" si="89"/>
        <v/>
      </c>
      <c r="R308" s="151" t="str">
        <f t="shared" si="90"/>
        <v/>
      </c>
      <c r="S308" s="151" t="str">
        <f t="shared" si="97"/>
        <v/>
      </c>
      <c r="T308" s="129" t="str">
        <f t="shared" si="91"/>
        <v/>
      </c>
      <c r="AC308" s="150" t="s">
        <v>67</v>
      </c>
      <c r="AD308" s="124" t="s">
        <v>67</v>
      </c>
      <c r="AE308" s="129" t="s">
        <v>67</v>
      </c>
      <c r="AF308" s="151" t="s">
        <v>67</v>
      </c>
      <c r="AG308" s="151" t="s">
        <v>67</v>
      </c>
      <c r="AH308" s="151" t="s">
        <v>67</v>
      </c>
      <c r="AI308" s="129" t="s">
        <v>67</v>
      </c>
    </row>
    <row r="309" spans="1:35" x14ac:dyDescent="0.3">
      <c r="A309" s="73" t="str">
        <f t="shared" si="92"/>
        <v/>
      </c>
      <c r="B309" s="74" t="str">
        <f t="shared" si="98"/>
        <v/>
      </c>
      <c r="C309" s="70" t="str">
        <f t="shared" si="93"/>
        <v/>
      </c>
      <c r="D309" s="75" t="str">
        <f t="shared" si="86"/>
        <v/>
      </c>
      <c r="E309" s="75" t="str">
        <f t="shared" si="87"/>
        <v/>
      </c>
      <c r="F309" s="75" t="str">
        <f t="shared" si="94"/>
        <v/>
      </c>
      <c r="G309" s="70" t="str">
        <f t="shared" si="88"/>
        <v/>
      </c>
      <c r="N309" s="150" t="str">
        <f t="shared" si="95"/>
        <v/>
      </c>
      <c r="O309" s="124" t="str">
        <f t="shared" si="99"/>
        <v/>
      </c>
      <c r="P309" s="129" t="str">
        <f t="shared" si="96"/>
        <v/>
      </c>
      <c r="Q309" s="151" t="str">
        <f t="shared" si="89"/>
        <v/>
      </c>
      <c r="R309" s="151" t="str">
        <f t="shared" si="90"/>
        <v/>
      </c>
      <c r="S309" s="151" t="str">
        <f t="shared" si="97"/>
        <v/>
      </c>
      <c r="T309" s="129" t="str">
        <f t="shared" si="91"/>
        <v/>
      </c>
      <c r="AC309" s="150" t="s">
        <v>67</v>
      </c>
      <c r="AD309" s="124" t="s">
        <v>67</v>
      </c>
      <c r="AE309" s="129" t="s">
        <v>67</v>
      </c>
      <c r="AF309" s="151" t="s">
        <v>67</v>
      </c>
      <c r="AG309" s="151" t="s">
        <v>67</v>
      </c>
      <c r="AH309" s="151" t="s">
        <v>67</v>
      </c>
      <c r="AI309" s="129" t="s">
        <v>67</v>
      </c>
    </row>
    <row r="310" spans="1:35" x14ac:dyDescent="0.3">
      <c r="A310" s="73" t="str">
        <f t="shared" si="92"/>
        <v/>
      </c>
      <c r="B310" s="74" t="str">
        <f t="shared" si="98"/>
        <v/>
      </c>
      <c r="C310" s="70" t="str">
        <f t="shared" si="93"/>
        <v/>
      </c>
      <c r="D310" s="75" t="str">
        <f t="shared" si="86"/>
        <v/>
      </c>
      <c r="E310" s="75" t="str">
        <f t="shared" si="87"/>
        <v/>
      </c>
      <c r="F310" s="75" t="str">
        <f t="shared" si="94"/>
        <v/>
      </c>
      <c r="G310" s="70" t="str">
        <f t="shared" si="88"/>
        <v/>
      </c>
      <c r="N310" s="150" t="str">
        <f t="shared" si="95"/>
        <v/>
      </c>
      <c r="O310" s="124" t="str">
        <f t="shared" si="99"/>
        <v/>
      </c>
      <c r="P310" s="129" t="str">
        <f t="shared" si="96"/>
        <v/>
      </c>
      <c r="Q310" s="151" t="str">
        <f t="shared" si="89"/>
        <v/>
      </c>
      <c r="R310" s="151" t="str">
        <f t="shared" si="90"/>
        <v/>
      </c>
      <c r="S310" s="151" t="str">
        <f t="shared" si="97"/>
        <v/>
      </c>
      <c r="T310" s="129" t="str">
        <f t="shared" si="91"/>
        <v/>
      </c>
      <c r="AC310" s="150" t="s">
        <v>67</v>
      </c>
      <c r="AD310" s="124" t="s">
        <v>67</v>
      </c>
      <c r="AE310" s="129" t="s">
        <v>67</v>
      </c>
      <c r="AF310" s="151" t="s">
        <v>67</v>
      </c>
      <c r="AG310" s="151" t="s">
        <v>67</v>
      </c>
      <c r="AH310" s="151" t="s">
        <v>67</v>
      </c>
      <c r="AI310" s="129" t="s">
        <v>67</v>
      </c>
    </row>
    <row r="311" spans="1:35" x14ac:dyDescent="0.3">
      <c r="A311" s="73" t="str">
        <f t="shared" si="92"/>
        <v/>
      </c>
      <c r="B311" s="74" t="str">
        <f t="shared" si="98"/>
        <v/>
      </c>
      <c r="C311" s="70" t="str">
        <f t="shared" si="93"/>
        <v/>
      </c>
      <c r="D311" s="75" t="str">
        <f t="shared" si="86"/>
        <v/>
      </c>
      <c r="E311" s="75" t="str">
        <f t="shared" si="87"/>
        <v/>
      </c>
      <c r="F311" s="75" t="str">
        <f t="shared" si="94"/>
        <v/>
      </c>
      <c r="G311" s="70" t="str">
        <f t="shared" si="88"/>
        <v/>
      </c>
      <c r="N311" s="150" t="str">
        <f t="shared" si="95"/>
        <v/>
      </c>
      <c r="O311" s="124" t="str">
        <f t="shared" si="99"/>
        <v/>
      </c>
      <c r="P311" s="129" t="str">
        <f t="shared" si="96"/>
        <v/>
      </c>
      <c r="Q311" s="151" t="str">
        <f t="shared" si="89"/>
        <v/>
      </c>
      <c r="R311" s="151" t="str">
        <f t="shared" si="90"/>
        <v/>
      </c>
      <c r="S311" s="151" t="str">
        <f t="shared" si="97"/>
        <v/>
      </c>
      <c r="T311" s="129" t="str">
        <f t="shared" si="91"/>
        <v/>
      </c>
      <c r="AC311" s="150" t="s">
        <v>67</v>
      </c>
      <c r="AD311" s="124" t="s">
        <v>67</v>
      </c>
      <c r="AE311" s="129" t="s">
        <v>67</v>
      </c>
      <c r="AF311" s="151" t="s">
        <v>67</v>
      </c>
      <c r="AG311" s="151" t="s">
        <v>67</v>
      </c>
      <c r="AH311" s="151" t="s">
        <v>67</v>
      </c>
      <c r="AI311" s="129" t="s">
        <v>67</v>
      </c>
    </row>
    <row r="312" spans="1:35" x14ac:dyDescent="0.3">
      <c r="A312" s="73" t="str">
        <f t="shared" si="92"/>
        <v/>
      </c>
      <c r="B312" s="74" t="str">
        <f t="shared" si="98"/>
        <v/>
      </c>
      <c r="C312" s="70" t="str">
        <f t="shared" si="93"/>
        <v/>
      </c>
      <c r="D312" s="75" t="str">
        <f t="shared" si="86"/>
        <v/>
      </c>
      <c r="E312" s="75" t="str">
        <f t="shared" si="87"/>
        <v/>
      </c>
      <c r="F312" s="75" t="str">
        <f t="shared" si="94"/>
        <v/>
      </c>
      <c r="G312" s="70" t="str">
        <f t="shared" si="88"/>
        <v/>
      </c>
      <c r="N312" s="150" t="str">
        <f t="shared" si="95"/>
        <v/>
      </c>
      <c r="O312" s="124" t="str">
        <f t="shared" si="99"/>
        <v/>
      </c>
      <c r="P312" s="129" t="str">
        <f t="shared" si="96"/>
        <v/>
      </c>
      <c r="Q312" s="151" t="str">
        <f t="shared" si="89"/>
        <v/>
      </c>
      <c r="R312" s="151" t="str">
        <f t="shared" si="90"/>
        <v/>
      </c>
      <c r="S312" s="151" t="str">
        <f t="shared" si="97"/>
        <v/>
      </c>
      <c r="T312" s="129" t="str">
        <f t="shared" si="91"/>
        <v/>
      </c>
      <c r="AC312" s="150" t="s">
        <v>67</v>
      </c>
      <c r="AD312" s="124" t="s">
        <v>67</v>
      </c>
      <c r="AE312" s="129" t="s">
        <v>67</v>
      </c>
      <c r="AF312" s="151" t="s">
        <v>67</v>
      </c>
      <c r="AG312" s="151" t="s">
        <v>67</v>
      </c>
      <c r="AH312" s="151" t="s">
        <v>67</v>
      </c>
      <c r="AI312" s="129" t="s">
        <v>67</v>
      </c>
    </row>
    <row r="313" spans="1:35" x14ac:dyDescent="0.3">
      <c r="A313" s="73" t="str">
        <f t="shared" si="92"/>
        <v/>
      </c>
      <c r="B313" s="74" t="str">
        <f t="shared" si="98"/>
        <v/>
      </c>
      <c r="C313" s="70" t="str">
        <f t="shared" si="93"/>
        <v/>
      </c>
      <c r="D313" s="75" t="str">
        <f t="shared" si="86"/>
        <v/>
      </c>
      <c r="E313" s="75" t="str">
        <f t="shared" si="87"/>
        <v/>
      </c>
      <c r="F313" s="75" t="str">
        <f t="shared" si="94"/>
        <v/>
      </c>
      <c r="G313" s="70" t="str">
        <f t="shared" si="88"/>
        <v/>
      </c>
      <c r="N313" s="150" t="str">
        <f t="shared" si="95"/>
        <v/>
      </c>
      <c r="O313" s="124" t="str">
        <f t="shared" si="99"/>
        <v/>
      </c>
      <c r="P313" s="129" t="str">
        <f t="shared" si="96"/>
        <v/>
      </c>
      <c r="Q313" s="151" t="str">
        <f t="shared" si="89"/>
        <v/>
      </c>
      <c r="R313" s="151" t="str">
        <f t="shared" si="90"/>
        <v/>
      </c>
      <c r="S313" s="151" t="str">
        <f t="shared" si="97"/>
        <v/>
      </c>
      <c r="T313" s="129" t="str">
        <f t="shared" si="91"/>
        <v/>
      </c>
      <c r="AC313" s="150" t="s">
        <v>67</v>
      </c>
      <c r="AD313" s="124" t="s">
        <v>67</v>
      </c>
      <c r="AE313" s="129" t="s">
        <v>67</v>
      </c>
      <c r="AF313" s="151" t="s">
        <v>67</v>
      </c>
      <c r="AG313" s="151" t="s">
        <v>67</v>
      </c>
      <c r="AH313" s="151" t="s">
        <v>67</v>
      </c>
      <c r="AI313" s="129" t="s">
        <v>67</v>
      </c>
    </row>
    <row r="314" spans="1:35" x14ac:dyDescent="0.3">
      <c r="A314" s="73" t="str">
        <f t="shared" si="92"/>
        <v/>
      </c>
      <c r="B314" s="74" t="str">
        <f t="shared" si="98"/>
        <v/>
      </c>
      <c r="C314" s="70" t="str">
        <f t="shared" si="93"/>
        <v/>
      </c>
      <c r="D314" s="75" t="str">
        <f t="shared" si="86"/>
        <v/>
      </c>
      <c r="E314" s="75" t="str">
        <f t="shared" si="87"/>
        <v/>
      </c>
      <c r="F314" s="75" t="str">
        <f t="shared" si="94"/>
        <v/>
      </c>
      <c r="G314" s="70" t="str">
        <f t="shared" si="88"/>
        <v/>
      </c>
      <c r="N314" s="150" t="str">
        <f t="shared" si="95"/>
        <v/>
      </c>
      <c r="O314" s="124" t="str">
        <f t="shared" si="99"/>
        <v/>
      </c>
      <c r="P314" s="129" t="str">
        <f t="shared" si="96"/>
        <v/>
      </c>
      <c r="Q314" s="151" t="str">
        <f t="shared" si="89"/>
        <v/>
      </c>
      <c r="R314" s="151" t="str">
        <f t="shared" si="90"/>
        <v/>
      </c>
      <c r="S314" s="151" t="str">
        <f t="shared" si="97"/>
        <v/>
      </c>
      <c r="T314" s="129" t="str">
        <f t="shared" si="91"/>
        <v/>
      </c>
      <c r="AC314" s="150" t="s">
        <v>67</v>
      </c>
      <c r="AD314" s="124" t="s">
        <v>67</v>
      </c>
      <c r="AE314" s="129" t="s">
        <v>67</v>
      </c>
      <c r="AF314" s="151" t="s">
        <v>67</v>
      </c>
      <c r="AG314" s="151" t="s">
        <v>67</v>
      </c>
      <c r="AH314" s="151" t="s">
        <v>67</v>
      </c>
      <c r="AI314" s="129" t="s">
        <v>67</v>
      </c>
    </row>
    <row r="315" spans="1:35" x14ac:dyDescent="0.3">
      <c r="A315" s="73" t="str">
        <f t="shared" si="92"/>
        <v/>
      </c>
      <c r="B315" s="74" t="str">
        <f t="shared" si="98"/>
        <v/>
      </c>
      <c r="C315" s="70" t="str">
        <f t="shared" si="93"/>
        <v/>
      </c>
      <c r="D315" s="75" t="str">
        <f t="shared" si="86"/>
        <v/>
      </c>
      <c r="E315" s="75" t="str">
        <f t="shared" si="87"/>
        <v/>
      </c>
      <c r="F315" s="75" t="str">
        <f t="shared" si="94"/>
        <v/>
      </c>
      <c r="G315" s="70" t="str">
        <f t="shared" si="88"/>
        <v/>
      </c>
      <c r="N315" s="150" t="str">
        <f t="shared" si="95"/>
        <v/>
      </c>
      <c r="O315" s="124" t="str">
        <f t="shared" si="99"/>
        <v/>
      </c>
      <c r="P315" s="129" t="str">
        <f t="shared" si="96"/>
        <v/>
      </c>
      <c r="Q315" s="151" t="str">
        <f t="shared" si="89"/>
        <v/>
      </c>
      <c r="R315" s="151" t="str">
        <f t="shared" si="90"/>
        <v/>
      </c>
      <c r="S315" s="151" t="str">
        <f t="shared" si="97"/>
        <v/>
      </c>
      <c r="T315" s="129" t="str">
        <f t="shared" si="91"/>
        <v/>
      </c>
      <c r="AC315" s="150" t="s">
        <v>67</v>
      </c>
      <c r="AD315" s="124" t="s">
        <v>67</v>
      </c>
      <c r="AE315" s="129" t="s">
        <v>67</v>
      </c>
      <c r="AF315" s="151" t="s">
        <v>67</v>
      </c>
      <c r="AG315" s="151" t="s">
        <v>67</v>
      </c>
      <c r="AH315" s="151" t="s">
        <v>67</v>
      </c>
      <c r="AI315" s="129" t="s">
        <v>67</v>
      </c>
    </row>
    <row r="316" spans="1:35" x14ac:dyDescent="0.3">
      <c r="A316" s="73" t="str">
        <f t="shared" si="92"/>
        <v/>
      </c>
      <c r="B316" s="74" t="str">
        <f t="shared" si="98"/>
        <v/>
      </c>
      <c r="C316" s="70" t="str">
        <f t="shared" si="93"/>
        <v/>
      </c>
      <c r="D316" s="75" t="str">
        <f t="shared" si="86"/>
        <v/>
      </c>
      <c r="E316" s="75" t="str">
        <f t="shared" si="87"/>
        <v/>
      </c>
      <c r="F316" s="75" t="str">
        <f t="shared" si="94"/>
        <v/>
      </c>
      <c r="G316" s="70" t="str">
        <f t="shared" si="88"/>
        <v/>
      </c>
      <c r="N316" s="150" t="str">
        <f t="shared" si="95"/>
        <v/>
      </c>
      <c r="O316" s="124" t="str">
        <f t="shared" si="99"/>
        <v/>
      </c>
      <c r="P316" s="129" t="str">
        <f t="shared" si="96"/>
        <v/>
      </c>
      <c r="Q316" s="151" t="str">
        <f t="shared" si="89"/>
        <v/>
      </c>
      <c r="R316" s="151" t="str">
        <f t="shared" si="90"/>
        <v/>
      </c>
      <c r="S316" s="151" t="str">
        <f t="shared" si="97"/>
        <v/>
      </c>
      <c r="T316" s="129" t="str">
        <f t="shared" si="91"/>
        <v/>
      </c>
      <c r="AC316" s="150" t="s">
        <v>67</v>
      </c>
      <c r="AD316" s="124" t="s">
        <v>67</v>
      </c>
      <c r="AE316" s="129" t="s">
        <v>67</v>
      </c>
      <c r="AF316" s="151" t="s">
        <v>67</v>
      </c>
      <c r="AG316" s="151" t="s">
        <v>67</v>
      </c>
      <c r="AH316" s="151" t="s">
        <v>67</v>
      </c>
      <c r="AI316" s="129" t="s">
        <v>67</v>
      </c>
    </row>
    <row r="317" spans="1:35" x14ac:dyDescent="0.3">
      <c r="A317" s="73" t="str">
        <f t="shared" si="92"/>
        <v/>
      </c>
      <c r="B317" s="74" t="str">
        <f t="shared" si="98"/>
        <v/>
      </c>
      <c r="C317" s="70" t="str">
        <f t="shared" si="93"/>
        <v/>
      </c>
      <c r="D317" s="75" t="str">
        <f t="shared" si="86"/>
        <v/>
      </c>
      <c r="E317" s="75" t="str">
        <f t="shared" si="87"/>
        <v/>
      </c>
      <c r="F317" s="75" t="str">
        <f t="shared" si="94"/>
        <v/>
      </c>
      <c r="G317" s="70" t="str">
        <f t="shared" si="88"/>
        <v/>
      </c>
      <c r="N317" s="150" t="str">
        <f t="shared" si="95"/>
        <v/>
      </c>
      <c r="O317" s="124" t="str">
        <f t="shared" si="99"/>
        <v/>
      </c>
      <c r="P317" s="129" t="str">
        <f t="shared" si="96"/>
        <v/>
      </c>
      <c r="Q317" s="151" t="str">
        <f t="shared" si="89"/>
        <v/>
      </c>
      <c r="R317" s="151" t="str">
        <f t="shared" si="90"/>
        <v/>
      </c>
      <c r="S317" s="151" t="str">
        <f t="shared" si="97"/>
        <v/>
      </c>
      <c r="T317" s="129" t="str">
        <f t="shared" si="91"/>
        <v/>
      </c>
      <c r="AC317" s="150" t="s">
        <v>67</v>
      </c>
      <c r="AD317" s="124" t="s">
        <v>67</v>
      </c>
      <c r="AE317" s="129" t="s">
        <v>67</v>
      </c>
      <c r="AF317" s="151" t="s">
        <v>67</v>
      </c>
      <c r="AG317" s="151" t="s">
        <v>67</v>
      </c>
      <c r="AH317" s="151" t="s">
        <v>67</v>
      </c>
      <c r="AI317" s="129" t="s">
        <v>67</v>
      </c>
    </row>
    <row r="318" spans="1:35" x14ac:dyDescent="0.3">
      <c r="A318" s="73" t="str">
        <f t="shared" si="92"/>
        <v/>
      </c>
      <c r="B318" s="74" t="str">
        <f t="shared" si="98"/>
        <v/>
      </c>
      <c r="C318" s="70" t="str">
        <f t="shared" si="93"/>
        <v/>
      </c>
      <c r="D318" s="75" t="str">
        <f t="shared" ref="D318:D381" si="100">IF(B318="","",IPMT($R$10/12,B318,$R$7,-$R$8,$R$9,0))</f>
        <v/>
      </c>
      <c r="E318" s="75" t="str">
        <f t="shared" ref="E318:E381" si="101">IF(B318="","",PPMT($R$10/12,B318,$R$7,-$R$8,$R$9,0))</f>
        <v/>
      </c>
      <c r="F318" s="75" t="str">
        <f t="shared" si="94"/>
        <v/>
      </c>
      <c r="G318" s="70" t="str">
        <f t="shared" si="88"/>
        <v/>
      </c>
      <c r="N318" s="150" t="str">
        <f t="shared" si="95"/>
        <v/>
      </c>
      <c r="O318" s="124" t="str">
        <f t="shared" si="99"/>
        <v/>
      </c>
      <c r="P318" s="129" t="str">
        <f t="shared" si="96"/>
        <v/>
      </c>
      <c r="Q318" s="151" t="str">
        <f t="shared" si="89"/>
        <v/>
      </c>
      <c r="R318" s="151" t="str">
        <f t="shared" si="90"/>
        <v/>
      </c>
      <c r="S318" s="151" t="str">
        <f t="shared" si="97"/>
        <v/>
      </c>
      <c r="T318" s="129" t="str">
        <f t="shared" si="91"/>
        <v/>
      </c>
      <c r="AC318" s="150" t="s">
        <v>67</v>
      </c>
      <c r="AD318" s="124" t="s">
        <v>67</v>
      </c>
      <c r="AE318" s="129" t="s">
        <v>67</v>
      </c>
      <c r="AF318" s="151" t="s">
        <v>67</v>
      </c>
      <c r="AG318" s="151" t="s">
        <v>67</v>
      </c>
      <c r="AH318" s="151" t="s">
        <v>67</v>
      </c>
      <c r="AI318" s="129" t="s">
        <v>67</v>
      </c>
    </row>
    <row r="319" spans="1:35" x14ac:dyDescent="0.3">
      <c r="A319" s="73" t="str">
        <f t="shared" si="92"/>
        <v/>
      </c>
      <c r="B319" s="74" t="str">
        <f t="shared" si="98"/>
        <v/>
      </c>
      <c r="C319" s="70" t="str">
        <f t="shared" si="93"/>
        <v/>
      </c>
      <c r="D319" s="75" t="str">
        <f t="shared" si="100"/>
        <v/>
      </c>
      <c r="E319" s="75" t="str">
        <f t="shared" si="101"/>
        <v/>
      </c>
      <c r="F319" s="75" t="str">
        <f t="shared" si="94"/>
        <v/>
      </c>
      <c r="G319" s="70" t="str">
        <f t="shared" si="88"/>
        <v/>
      </c>
      <c r="N319" s="150" t="str">
        <f t="shared" si="95"/>
        <v/>
      </c>
      <c r="O319" s="124" t="str">
        <f t="shared" si="99"/>
        <v/>
      </c>
      <c r="P319" s="129" t="str">
        <f t="shared" si="96"/>
        <v/>
      </c>
      <c r="Q319" s="151" t="str">
        <f t="shared" si="89"/>
        <v/>
      </c>
      <c r="R319" s="151" t="str">
        <f t="shared" si="90"/>
        <v/>
      </c>
      <c r="S319" s="151" t="str">
        <f t="shared" si="97"/>
        <v/>
      </c>
      <c r="T319" s="129" t="str">
        <f t="shared" si="91"/>
        <v/>
      </c>
      <c r="AC319" s="150" t="s">
        <v>67</v>
      </c>
      <c r="AD319" s="124" t="s">
        <v>67</v>
      </c>
      <c r="AE319" s="129" t="s">
        <v>67</v>
      </c>
      <c r="AF319" s="151" t="s">
        <v>67</v>
      </c>
      <c r="AG319" s="151" t="s">
        <v>67</v>
      </c>
      <c r="AH319" s="151" t="s">
        <v>67</v>
      </c>
      <c r="AI319" s="129" t="s">
        <v>67</v>
      </c>
    </row>
    <row r="320" spans="1:35" x14ac:dyDescent="0.3">
      <c r="A320" s="73" t="str">
        <f t="shared" si="92"/>
        <v/>
      </c>
      <c r="B320" s="74" t="str">
        <f t="shared" si="98"/>
        <v/>
      </c>
      <c r="C320" s="70" t="str">
        <f t="shared" si="93"/>
        <v/>
      </c>
      <c r="D320" s="75" t="str">
        <f t="shared" si="100"/>
        <v/>
      </c>
      <c r="E320" s="75" t="str">
        <f t="shared" si="101"/>
        <v/>
      </c>
      <c r="F320" s="75" t="str">
        <f t="shared" si="94"/>
        <v/>
      </c>
      <c r="G320" s="70" t="str">
        <f t="shared" si="88"/>
        <v/>
      </c>
      <c r="N320" s="150" t="str">
        <f t="shared" si="95"/>
        <v/>
      </c>
      <c r="O320" s="124" t="str">
        <f t="shared" si="99"/>
        <v/>
      </c>
      <c r="P320" s="129" t="str">
        <f t="shared" si="96"/>
        <v/>
      </c>
      <c r="Q320" s="151" t="str">
        <f t="shared" si="89"/>
        <v/>
      </c>
      <c r="R320" s="151" t="str">
        <f t="shared" si="90"/>
        <v/>
      </c>
      <c r="S320" s="151" t="str">
        <f t="shared" si="97"/>
        <v/>
      </c>
      <c r="T320" s="129" t="str">
        <f t="shared" si="91"/>
        <v/>
      </c>
      <c r="AC320" s="150" t="s">
        <v>67</v>
      </c>
      <c r="AD320" s="124" t="s">
        <v>67</v>
      </c>
      <c r="AE320" s="129" t="s">
        <v>67</v>
      </c>
      <c r="AF320" s="151" t="s">
        <v>67</v>
      </c>
      <c r="AG320" s="151" t="s">
        <v>67</v>
      </c>
      <c r="AH320" s="151" t="s">
        <v>67</v>
      </c>
      <c r="AI320" s="129" t="s">
        <v>67</v>
      </c>
    </row>
    <row r="321" spans="1:35" x14ac:dyDescent="0.3">
      <c r="A321" s="73" t="str">
        <f t="shared" si="92"/>
        <v/>
      </c>
      <c r="B321" s="74" t="str">
        <f t="shared" si="98"/>
        <v/>
      </c>
      <c r="C321" s="70" t="str">
        <f t="shared" si="93"/>
        <v/>
      </c>
      <c r="D321" s="75" t="str">
        <f t="shared" si="100"/>
        <v/>
      </c>
      <c r="E321" s="75" t="str">
        <f t="shared" si="101"/>
        <v/>
      </c>
      <c r="F321" s="75" t="str">
        <f t="shared" si="94"/>
        <v/>
      </c>
      <c r="G321" s="70" t="str">
        <f t="shared" si="88"/>
        <v/>
      </c>
      <c r="N321" s="150" t="str">
        <f t="shared" si="95"/>
        <v/>
      </c>
      <c r="O321" s="124" t="str">
        <f t="shared" si="99"/>
        <v/>
      </c>
      <c r="P321" s="129" t="str">
        <f t="shared" si="96"/>
        <v/>
      </c>
      <c r="Q321" s="151" t="str">
        <f t="shared" si="89"/>
        <v/>
      </c>
      <c r="R321" s="151" t="str">
        <f t="shared" si="90"/>
        <v/>
      </c>
      <c r="S321" s="151" t="str">
        <f t="shared" si="97"/>
        <v/>
      </c>
      <c r="T321" s="129" t="str">
        <f t="shared" si="91"/>
        <v/>
      </c>
      <c r="AC321" s="150" t="s">
        <v>67</v>
      </c>
      <c r="AD321" s="124" t="s">
        <v>67</v>
      </c>
      <c r="AE321" s="129" t="s">
        <v>67</v>
      </c>
      <c r="AF321" s="151" t="s">
        <v>67</v>
      </c>
      <c r="AG321" s="151" t="s">
        <v>67</v>
      </c>
      <c r="AH321" s="151" t="s">
        <v>67</v>
      </c>
      <c r="AI321" s="129" t="s">
        <v>67</v>
      </c>
    </row>
    <row r="322" spans="1:35" x14ac:dyDescent="0.3">
      <c r="A322" s="73" t="str">
        <f t="shared" si="92"/>
        <v/>
      </c>
      <c r="B322" s="74" t="str">
        <f t="shared" si="98"/>
        <v/>
      </c>
      <c r="C322" s="70" t="str">
        <f t="shared" si="93"/>
        <v/>
      </c>
      <c r="D322" s="75" t="str">
        <f t="shared" si="100"/>
        <v/>
      </c>
      <c r="E322" s="75" t="str">
        <f t="shared" si="101"/>
        <v/>
      </c>
      <c r="F322" s="75" t="str">
        <f t="shared" si="94"/>
        <v/>
      </c>
      <c r="G322" s="70" t="str">
        <f t="shared" si="88"/>
        <v/>
      </c>
      <c r="N322" s="150" t="str">
        <f t="shared" si="95"/>
        <v/>
      </c>
      <c r="O322" s="124" t="str">
        <f t="shared" si="99"/>
        <v/>
      </c>
      <c r="P322" s="129" t="str">
        <f t="shared" si="96"/>
        <v/>
      </c>
      <c r="Q322" s="151" t="str">
        <f t="shared" si="89"/>
        <v/>
      </c>
      <c r="R322" s="151" t="str">
        <f t="shared" si="90"/>
        <v/>
      </c>
      <c r="S322" s="151" t="str">
        <f t="shared" si="97"/>
        <v/>
      </c>
      <c r="T322" s="129" t="str">
        <f t="shared" si="91"/>
        <v/>
      </c>
      <c r="AC322" s="150" t="s">
        <v>67</v>
      </c>
      <c r="AD322" s="124" t="s">
        <v>67</v>
      </c>
      <c r="AE322" s="129" t="s">
        <v>67</v>
      </c>
      <c r="AF322" s="151" t="s">
        <v>67</v>
      </c>
      <c r="AG322" s="151" t="s">
        <v>67</v>
      </c>
      <c r="AH322" s="151" t="s">
        <v>67</v>
      </c>
      <c r="AI322" s="129" t="s">
        <v>67</v>
      </c>
    </row>
    <row r="323" spans="1:35" x14ac:dyDescent="0.3">
      <c r="A323" s="73" t="str">
        <f t="shared" si="92"/>
        <v/>
      </c>
      <c r="B323" s="74" t="str">
        <f t="shared" si="98"/>
        <v/>
      </c>
      <c r="C323" s="70" t="str">
        <f t="shared" si="93"/>
        <v/>
      </c>
      <c r="D323" s="75" t="str">
        <f t="shared" si="100"/>
        <v/>
      </c>
      <c r="E323" s="75" t="str">
        <f t="shared" si="101"/>
        <v/>
      </c>
      <c r="F323" s="75" t="str">
        <f t="shared" si="94"/>
        <v/>
      </c>
      <c r="G323" s="70" t="str">
        <f t="shared" si="88"/>
        <v/>
      </c>
      <c r="N323" s="150" t="str">
        <f t="shared" si="95"/>
        <v/>
      </c>
      <c r="O323" s="124" t="str">
        <f t="shared" si="99"/>
        <v/>
      </c>
      <c r="P323" s="129" t="str">
        <f t="shared" si="96"/>
        <v/>
      </c>
      <c r="Q323" s="151" t="str">
        <f t="shared" si="89"/>
        <v/>
      </c>
      <c r="R323" s="151" t="str">
        <f t="shared" si="90"/>
        <v/>
      </c>
      <c r="S323" s="151" t="str">
        <f t="shared" si="97"/>
        <v/>
      </c>
      <c r="T323" s="129" t="str">
        <f t="shared" si="91"/>
        <v/>
      </c>
      <c r="AC323" s="150" t="s">
        <v>67</v>
      </c>
      <c r="AD323" s="124" t="s">
        <v>67</v>
      </c>
      <c r="AE323" s="129" t="s">
        <v>67</v>
      </c>
      <c r="AF323" s="151" t="s">
        <v>67</v>
      </c>
      <c r="AG323" s="151" t="s">
        <v>67</v>
      </c>
      <c r="AH323" s="151" t="s">
        <v>67</v>
      </c>
      <c r="AI323" s="129" t="s">
        <v>67</v>
      </c>
    </row>
    <row r="324" spans="1:35" x14ac:dyDescent="0.3">
      <c r="A324" s="73" t="str">
        <f t="shared" si="92"/>
        <v/>
      </c>
      <c r="B324" s="74" t="str">
        <f t="shared" si="98"/>
        <v/>
      </c>
      <c r="C324" s="70" t="str">
        <f t="shared" si="93"/>
        <v/>
      </c>
      <c r="D324" s="75" t="str">
        <f t="shared" si="100"/>
        <v/>
      </c>
      <c r="E324" s="75" t="str">
        <f t="shared" si="101"/>
        <v/>
      </c>
      <c r="F324" s="75" t="str">
        <f t="shared" si="94"/>
        <v/>
      </c>
      <c r="G324" s="70" t="str">
        <f t="shared" si="88"/>
        <v/>
      </c>
      <c r="N324" s="150" t="str">
        <f t="shared" si="95"/>
        <v/>
      </c>
      <c r="O324" s="124" t="str">
        <f t="shared" si="99"/>
        <v/>
      </c>
      <c r="P324" s="129" t="str">
        <f t="shared" si="96"/>
        <v/>
      </c>
      <c r="Q324" s="151" t="str">
        <f t="shared" si="89"/>
        <v/>
      </c>
      <c r="R324" s="151" t="str">
        <f t="shared" si="90"/>
        <v/>
      </c>
      <c r="S324" s="151" t="str">
        <f t="shared" si="97"/>
        <v/>
      </c>
      <c r="T324" s="129" t="str">
        <f t="shared" si="91"/>
        <v/>
      </c>
      <c r="AC324" s="150" t="s">
        <v>67</v>
      </c>
      <c r="AD324" s="124" t="s">
        <v>67</v>
      </c>
      <c r="AE324" s="129" t="s">
        <v>67</v>
      </c>
      <c r="AF324" s="151" t="s">
        <v>67</v>
      </c>
      <c r="AG324" s="151" t="s">
        <v>67</v>
      </c>
      <c r="AH324" s="151" t="s">
        <v>67</v>
      </c>
      <c r="AI324" s="129" t="s">
        <v>67</v>
      </c>
    </row>
    <row r="325" spans="1:35" x14ac:dyDescent="0.3">
      <c r="A325" s="73" t="str">
        <f t="shared" si="92"/>
        <v/>
      </c>
      <c r="B325" s="74" t="str">
        <f t="shared" si="98"/>
        <v/>
      </c>
      <c r="C325" s="70" t="str">
        <f t="shared" si="93"/>
        <v/>
      </c>
      <c r="D325" s="75" t="str">
        <f t="shared" si="100"/>
        <v/>
      </c>
      <c r="E325" s="75" t="str">
        <f t="shared" si="101"/>
        <v/>
      </c>
      <c r="F325" s="75" t="str">
        <f t="shared" si="94"/>
        <v/>
      </c>
      <c r="G325" s="70" t="str">
        <f t="shared" si="88"/>
        <v/>
      </c>
      <c r="N325" s="150" t="str">
        <f t="shared" si="95"/>
        <v/>
      </c>
      <c r="O325" s="124" t="str">
        <f t="shared" si="99"/>
        <v/>
      </c>
      <c r="P325" s="129" t="str">
        <f t="shared" si="96"/>
        <v/>
      </c>
      <c r="Q325" s="151" t="str">
        <f t="shared" si="89"/>
        <v/>
      </c>
      <c r="R325" s="151" t="str">
        <f t="shared" si="90"/>
        <v/>
      </c>
      <c r="S325" s="151" t="str">
        <f t="shared" si="97"/>
        <v/>
      </c>
      <c r="T325" s="129" t="str">
        <f t="shared" si="91"/>
        <v/>
      </c>
      <c r="AC325" s="150" t="s">
        <v>67</v>
      </c>
      <c r="AD325" s="124" t="s">
        <v>67</v>
      </c>
      <c r="AE325" s="129" t="s">
        <v>67</v>
      </c>
      <c r="AF325" s="151" t="s">
        <v>67</v>
      </c>
      <c r="AG325" s="151" t="s">
        <v>67</v>
      </c>
      <c r="AH325" s="151" t="s">
        <v>67</v>
      </c>
      <c r="AI325" s="129" t="s">
        <v>67</v>
      </c>
    </row>
    <row r="326" spans="1:35" x14ac:dyDescent="0.3">
      <c r="A326" s="73" t="str">
        <f t="shared" si="92"/>
        <v/>
      </c>
      <c r="B326" s="74" t="str">
        <f t="shared" si="98"/>
        <v/>
      </c>
      <c r="C326" s="70" t="str">
        <f t="shared" si="93"/>
        <v/>
      </c>
      <c r="D326" s="75" t="str">
        <f t="shared" si="100"/>
        <v/>
      </c>
      <c r="E326" s="75" t="str">
        <f t="shared" si="101"/>
        <v/>
      </c>
      <c r="F326" s="75" t="str">
        <f t="shared" si="94"/>
        <v/>
      </c>
      <c r="G326" s="70" t="str">
        <f t="shared" si="88"/>
        <v/>
      </c>
      <c r="N326" s="150" t="str">
        <f t="shared" si="95"/>
        <v/>
      </c>
      <c r="O326" s="124" t="str">
        <f t="shared" si="99"/>
        <v/>
      </c>
      <c r="P326" s="129" t="str">
        <f t="shared" si="96"/>
        <v/>
      </c>
      <c r="Q326" s="151" t="str">
        <f t="shared" si="89"/>
        <v/>
      </c>
      <c r="R326" s="151" t="str">
        <f t="shared" si="90"/>
        <v/>
      </c>
      <c r="S326" s="151" t="str">
        <f t="shared" si="97"/>
        <v/>
      </c>
      <c r="T326" s="129" t="str">
        <f t="shared" si="91"/>
        <v/>
      </c>
      <c r="AC326" s="150" t="s">
        <v>67</v>
      </c>
      <c r="AD326" s="124" t="s">
        <v>67</v>
      </c>
      <c r="AE326" s="129" t="s">
        <v>67</v>
      </c>
      <c r="AF326" s="151" t="s">
        <v>67</v>
      </c>
      <c r="AG326" s="151" t="s">
        <v>67</v>
      </c>
      <c r="AH326" s="151" t="s">
        <v>67</v>
      </c>
      <c r="AI326" s="129" t="s">
        <v>67</v>
      </c>
    </row>
    <row r="327" spans="1:35" x14ac:dyDescent="0.3">
      <c r="A327" s="73" t="str">
        <f t="shared" si="92"/>
        <v/>
      </c>
      <c r="B327" s="74" t="str">
        <f t="shared" si="98"/>
        <v/>
      </c>
      <c r="C327" s="70" t="str">
        <f t="shared" si="93"/>
        <v/>
      </c>
      <c r="D327" s="75" t="str">
        <f t="shared" si="100"/>
        <v/>
      </c>
      <c r="E327" s="75" t="str">
        <f t="shared" si="101"/>
        <v/>
      </c>
      <c r="F327" s="75" t="str">
        <f t="shared" si="94"/>
        <v/>
      </c>
      <c r="G327" s="70" t="str">
        <f t="shared" si="88"/>
        <v/>
      </c>
      <c r="N327" s="150" t="str">
        <f t="shared" si="95"/>
        <v/>
      </c>
      <c r="O327" s="124" t="str">
        <f t="shared" si="99"/>
        <v/>
      </c>
      <c r="P327" s="129" t="str">
        <f t="shared" si="96"/>
        <v/>
      </c>
      <c r="Q327" s="151" t="str">
        <f t="shared" si="89"/>
        <v/>
      </c>
      <c r="R327" s="151" t="str">
        <f t="shared" si="90"/>
        <v/>
      </c>
      <c r="S327" s="151" t="str">
        <f t="shared" si="97"/>
        <v/>
      </c>
      <c r="T327" s="129" t="str">
        <f t="shared" si="91"/>
        <v/>
      </c>
      <c r="AC327" s="150" t="s">
        <v>67</v>
      </c>
      <c r="AD327" s="124" t="s">
        <v>67</v>
      </c>
      <c r="AE327" s="129" t="s">
        <v>67</v>
      </c>
      <c r="AF327" s="151" t="s">
        <v>67</v>
      </c>
      <c r="AG327" s="151" t="s">
        <v>67</v>
      </c>
      <c r="AH327" s="151" t="s">
        <v>67</v>
      </c>
      <c r="AI327" s="129" t="s">
        <v>67</v>
      </c>
    </row>
    <row r="328" spans="1:35" x14ac:dyDescent="0.3">
      <c r="A328" s="73" t="str">
        <f t="shared" si="92"/>
        <v/>
      </c>
      <c r="B328" s="74" t="str">
        <f t="shared" si="98"/>
        <v/>
      </c>
      <c r="C328" s="70" t="str">
        <f t="shared" si="93"/>
        <v/>
      </c>
      <c r="D328" s="75" t="str">
        <f t="shared" si="100"/>
        <v/>
      </c>
      <c r="E328" s="75" t="str">
        <f t="shared" si="101"/>
        <v/>
      </c>
      <c r="F328" s="75" t="str">
        <f t="shared" si="94"/>
        <v/>
      </c>
      <c r="G328" s="70" t="str">
        <f t="shared" si="88"/>
        <v/>
      </c>
      <c r="N328" s="150" t="str">
        <f t="shared" si="95"/>
        <v/>
      </c>
      <c r="O328" s="124" t="str">
        <f t="shared" si="99"/>
        <v/>
      </c>
      <c r="P328" s="129" t="str">
        <f t="shared" si="96"/>
        <v/>
      </c>
      <c r="Q328" s="151" t="str">
        <f t="shared" si="89"/>
        <v/>
      </c>
      <c r="R328" s="151" t="str">
        <f t="shared" si="90"/>
        <v/>
      </c>
      <c r="S328" s="151" t="str">
        <f t="shared" si="97"/>
        <v/>
      </c>
      <c r="T328" s="129" t="str">
        <f t="shared" si="91"/>
        <v/>
      </c>
      <c r="AC328" s="150" t="s">
        <v>67</v>
      </c>
      <c r="AD328" s="124" t="s">
        <v>67</v>
      </c>
      <c r="AE328" s="129" t="s">
        <v>67</v>
      </c>
      <c r="AF328" s="151" t="s">
        <v>67</v>
      </c>
      <c r="AG328" s="151" t="s">
        <v>67</v>
      </c>
      <c r="AH328" s="151" t="s">
        <v>67</v>
      </c>
      <c r="AI328" s="129" t="s">
        <v>67</v>
      </c>
    </row>
    <row r="329" spans="1:35" x14ac:dyDescent="0.3">
      <c r="A329" s="73" t="str">
        <f t="shared" si="92"/>
        <v/>
      </c>
      <c r="B329" s="74" t="str">
        <f t="shared" si="98"/>
        <v/>
      </c>
      <c r="C329" s="70" t="str">
        <f t="shared" si="93"/>
        <v/>
      </c>
      <c r="D329" s="75" t="str">
        <f t="shared" si="100"/>
        <v/>
      </c>
      <c r="E329" s="75" t="str">
        <f t="shared" si="101"/>
        <v/>
      </c>
      <c r="F329" s="75" t="str">
        <f t="shared" si="94"/>
        <v/>
      </c>
      <c r="G329" s="70" t="str">
        <f t="shared" si="88"/>
        <v/>
      </c>
      <c r="N329" s="150" t="str">
        <f t="shared" si="95"/>
        <v/>
      </c>
      <c r="O329" s="124" t="str">
        <f t="shared" si="99"/>
        <v/>
      </c>
      <c r="P329" s="129" t="str">
        <f t="shared" si="96"/>
        <v/>
      </c>
      <c r="Q329" s="151" t="str">
        <f t="shared" si="89"/>
        <v/>
      </c>
      <c r="R329" s="151" t="str">
        <f t="shared" si="90"/>
        <v/>
      </c>
      <c r="S329" s="151" t="str">
        <f t="shared" si="97"/>
        <v/>
      </c>
      <c r="T329" s="129" t="str">
        <f t="shared" si="91"/>
        <v/>
      </c>
      <c r="AC329" s="150" t="s">
        <v>67</v>
      </c>
      <c r="AD329" s="124" t="s">
        <v>67</v>
      </c>
      <c r="AE329" s="129" t="s">
        <v>67</v>
      </c>
      <c r="AF329" s="151" t="s">
        <v>67</v>
      </c>
      <c r="AG329" s="151" t="s">
        <v>67</v>
      </c>
      <c r="AH329" s="151" t="s">
        <v>67</v>
      </c>
      <c r="AI329" s="129" t="s">
        <v>67</v>
      </c>
    </row>
    <row r="330" spans="1:35" x14ac:dyDescent="0.3">
      <c r="A330" s="73" t="str">
        <f t="shared" si="92"/>
        <v/>
      </c>
      <c r="B330" s="74" t="str">
        <f t="shared" si="98"/>
        <v/>
      </c>
      <c r="C330" s="70" t="str">
        <f t="shared" si="93"/>
        <v/>
      </c>
      <c r="D330" s="75" t="str">
        <f t="shared" si="100"/>
        <v/>
      </c>
      <c r="E330" s="75" t="str">
        <f t="shared" si="101"/>
        <v/>
      </c>
      <c r="F330" s="75" t="str">
        <f t="shared" si="94"/>
        <v/>
      </c>
      <c r="G330" s="70" t="str">
        <f t="shared" si="88"/>
        <v/>
      </c>
      <c r="N330" s="150" t="str">
        <f t="shared" si="95"/>
        <v/>
      </c>
      <c r="O330" s="124" t="str">
        <f t="shared" si="99"/>
        <v/>
      </c>
      <c r="P330" s="129" t="str">
        <f t="shared" si="96"/>
        <v/>
      </c>
      <c r="Q330" s="151" t="str">
        <f t="shared" si="89"/>
        <v/>
      </c>
      <c r="R330" s="151" t="str">
        <f t="shared" si="90"/>
        <v/>
      </c>
      <c r="S330" s="151" t="str">
        <f t="shared" si="97"/>
        <v/>
      </c>
      <c r="T330" s="129" t="str">
        <f t="shared" si="91"/>
        <v/>
      </c>
      <c r="AC330" s="150" t="s">
        <v>67</v>
      </c>
      <c r="AD330" s="124" t="s">
        <v>67</v>
      </c>
      <c r="AE330" s="129" t="s">
        <v>67</v>
      </c>
      <c r="AF330" s="151" t="s">
        <v>67</v>
      </c>
      <c r="AG330" s="151" t="s">
        <v>67</v>
      </c>
      <c r="AH330" s="151" t="s">
        <v>67</v>
      </c>
      <c r="AI330" s="129" t="s">
        <v>67</v>
      </c>
    </row>
    <row r="331" spans="1:35" x14ac:dyDescent="0.3">
      <c r="A331" s="73" t="str">
        <f t="shared" si="92"/>
        <v/>
      </c>
      <c r="B331" s="74" t="str">
        <f t="shared" si="98"/>
        <v/>
      </c>
      <c r="C331" s="70" t="str">
        <f t="shared" si="93"/>
        <v/>
      </c>
      <c r="D331" s="75" t="str">
        <f t="shared" si="100"/>
        <v/>
      </c>
      <c r="E331" s="75" t="str">
        <f t="shared" si="101"/>
        <v/>
      </c>
      <c r="F331" s="75" t="str">
        <f t="shared" si="94"/>
        <v/>
      </c>
      <c r="G331" s="70" t="str">
        <f t="shared" si="88"/>
        <v/>
      </c>
      <c r="N331" s="150" t="str">
        <f t="shared" si="95"/>
        <v/>
      </c>
      <c r="O331" s="124" t="str">
        <f t="shared" si="99"/>
        <v/>
      </c>
      <c r="P331" s="129" t="str">
        <f t="shared" si="96"/>
        <v/>
      </c>
      <c r="Q331" s="151" t="str">
        <f t="shared" si="89"/>
        <v/>
      </c>
      <c r="R331" s="151" t="str">
        <f t="shared" si="90"/>
        <v/>
      </c>
      <c r="S331" s="151" t="str">
        <f t="shared" si="97"/>
        <v/>
      </c>
      <c r="T331" s="129" t="str">
        <f t="shared" si="91"/>
        <v/>
      </c>
      <c r="AC331" s="150" t="s">
        <v>67</v>
      </c>
      <c r="AD331" s="124" t="s">
        <v>67</v>
      </c>
      <c r="AE331" s="129" t="s">
        <v>67</v>
      </c>
      <c r="AF331" s="151" t="s">
        <v>67</v>
      </c>
      <c r="AG331" s="151" t="s">
        <v>67</v>
      </c>
      <c r="AH331" s="151" t="s">
        <v>67</v>
      </c>
      <c r="AI331" s="129" t="s">
        <v>67</v>
      </c>
    </row>
    <row r="332" spans="1:35" x14ac:dyDescent="0.3">
      <c r="A332" s="73" t="str">
        <f t="shared" si="92"/>
        <v/>
      </c>
      <c r="B332" s="74" t="str">
        <f t="shared" si="98"/>
        <v/>
      </c>
      <c r="C332" s="70" t="str">
        <f t="shared" si="93"/>
        <v/>
      </c>
      <c r="D332" s="75" t="str">
        <f t="shared" si="100"/>
        <v/>
      </c>
      <c r="E332" s="75" t="str">
        <f t="shared" si="101"/>
        <v/>
      </c>
      <c r="F332" s="75" t="str">
        <f t="shared" si="94"/>
        <v/>
      </c>
      <c r="G332" s="70" t="str">
        <f t="shared" si="88"/>
        <v/>
      </c>
      <c r="N332" s="150" t="str">
        <f t="shared" si="95"/>
        <v/>
      </c>
      <c r="O332" s="124" t="str">
        <f t="shared" si="99"/>
        <v/>
      </c>
      <c r="P332" s="129" t="str">
        <f t="shared" si="96"/>
        <v/>
      </c>
      <c r="Q332" s="151" t="str">
        <f t="shared" si="89"/>
        <v/>
      </c>
      <c r="R332" s="151" t="str">
        <f t="shared" si="90"/>
        <v/>
      </c>
      <c r="S332" s="151" t="str">
        <f t="shared" si="97"/>
        <v/>
      </c>
      <c r="T332" s="129" t="str">
        <f t="shared" si="91"/>
        <v/>
      </c>
      <c r="AC332" s="150" t="s">
        <v>67</v>
      </c>
      <c r="AD332" s="124" t="s">
        <v>67</v>
      </c>
      <c r="AE332" s="129" t="s">
        <v>67</v>
      </c>
      <c r="AF332" s="151" t="s">
        <v>67</v>
      </c>
      <c r="AG332" s="151" t="s">
        <v>67</v>
      </c>
      <c r="AH332" s="151" t="s">
        <v>67</v>
      </c>
      <c r="AI332" s="129" t="s">
        <v>67</v>
      </c>
    </row>
    <row r="333" spans="1:35" x14ac:dyDescent="0.3">
      <c r="A333" s="73" t="str">
        <f t="shared" si="92"/>
        <v/>
      </c>
      <c r="B333" s="74" t="str">
        <f t="shared" si="98"/>
        <v/>
      </c>
      <c r="C333" s="70" t="str">
        <f t="shared" si="93"/>
        <v/>
      </c>
      <c r="D333" s="75" t="str">
        <f t="shared" si="100"/>
        <v/>
      </c>
      <c r="E333" s="75" t="str">
        <f t="shared" si="101"/>
        <v/>
      </c>
      <c r="F333" s="75" t="str">
        <f t="shared" si="94"/>
        <v/>
      </c>
      <c r="G333" s="70" t="str">
        <f t="shared" si="88"/>
        <v/>
      </c>
      <c r="N333" s="150" t="str">
        <f t="shared" si="95"/>
        <v/>
      </c>
      <c r="O333" s="124" t="str">
        <f t="shared" si="99"/>
        <v/>
      </c>
      <c r="P333" s="129" t="str">
        <f t="shared" si="96"/>
        <v/>
      </c>
      <c r="Q333" s="151" t="str">
        <f t="shared" si="89"/>
        <v/>
      </c>
      <c r="R333" s="151" t="str">
        <f t="shared" si="90"/>
        <v/>
      </c>
      <c r="S333" s="151" t="str">
        <f t="shared" si="97"/>
        <v/>
      </c>
      <c r="T333" s="129" t="str">
        <f t="shared" si="91"/>
        <v/>
      </c>
      <c r="AC333" s="150" t="s">
        <v>67</v>
      </c>
      <c r="AD333" s="124" t="s">
        <v>67</v>
      </c>
      <c r="AE333" s="129" t="s">
        <v>67</v>
      </c>
      <c r="AF333" s="151" t="s">
        <v>67</v>
      </c>
      <c r="AG333" s="151" t="s">
        <v>67</v>
      </c>
      <c r="AH333" s="151" t="s">
        <v>67</v>
      </c>
      <c r="AI333" s="129" t="s">
        <v>67</v>
      </c>
    </row>
    <row r="334" spans="1:35" x14ac:dyDescent="0.3">
      <c r="A334" s="73" t="str">
        <f t="shared" si="92"/>
        <v/>
      </c>
      <c r="B334" s="74" t="str">
        <f t="shared" si="98"/>
        <v/>
      </c>
      <c r="C334" s="70" t="str">
        <f t="shared" si="93"/>
        <v/>
      </c>
      <c r="D334" s="75" t="str">
        <f t="shared" si="100"/>
        <v/>
      </c>
      <c r="E334" s="75" t="str">
        <f t="shared" si="101"/>
        <v/>
      </c>
      <c r="F334" s="75" t="str">
        <f t="shared" si="94"/>
        <v/>
      </c>
      <c r="G334" s="70" t="str">
        <f t="shared" ref="G334:G397" si="102">IF(B334="","",SUM(C334)-SUM(E334))</f>
        <v/>
      </c>
      <c r="N334" s="150" t="str">
        <f t="shared" si="95"/>
        <v/>
      </c>
      <c r="O334" s="124" t="str">
        <f t="shared" si="99"/>
        <v/>
      </c>
      <c r="P334" s="129" t="str">
        <f t="shared" si="96"/>
        <v/>
      </c>
      <c r="Q334" s="151" t="str">
        <f t="shared" ref="Q334:Q397" si="103">IF(O334="","",IPMT($R$10/12,O334,$R$7,-$R$8,$R$9,0))</f>
        <v/>
      </c>
      <c r="R334" s="151" t="str">
        <f t="shared" ref="R334:R397" si="104">IF(O334="","",PPMT($R$10/12,O334,$R$7,-$R$8,$R$9,0))</f>
        <v/>
      </c>
      <c r="S334" s="151" t="str">
        <f t="shared" si="97"/>
        <v/>
      </c>
      <c r="T334" s="129" t="str">
        <f t="shared" ref="T334:T397" si="105">IF(O334="","",SUM(P334)-SUM(R334))</f>
        <v/>
      </c>
      <c r="AC334" s="150" t="s">
        <v>67</v>
      </c>
      <c r="AD334" s="124" t="s">
        <v>67</v>
      </c>
      <c r="AE334" s="129" t="s">
        <v>67</v>
      </c>
      <c r="AF334" s="151" t="s">
        <v>67</v>
      </c>
      <c r="AG334" s="151" t="s">
        <v>67</v>
      </c>
      <c r="AH334" s="151" t="s">
        <v>67</v>
      </c>
      <c r="AI334" s="129" t="s">
        <v>67</v>
      </c>
    </row>
    <row r="335" spans="1:35" x14ac:dyDescent="0.3">
      <c r="A335" s="73" t="str">
        <f t="shared" ref="A335:A398" si="106">IF(B335="","",EDATE(A334,1))</f>
        <v/>
      </c>
      <c r="B335" s="74" t="str">
        <f t="shared" si="98"/>
        <v/>
      </c>
      <c r="C335" s="70" t="str">
        <f t="shared" ref="C335:C398" si="107">IF(B335="","",G334)</f>
        <v/>
      </c>
      <c r="D335" s="75" t="str">
        <f t="shared" si="100"/>
        <v/>
      </c>
      <c r="E335" s="75" t="str">
        <f t="shared" si="101"/>
        <v/>
      </c>
      <c r="F335" s="75" t="str">
        <f t="shared" ref="F335:F398" si="108">IF(B335="","",SUM(D335:E335))</f>
        <v/>
      </c>
      <c r="G335" s="70" t="str">
        <f t="shared" si="102"/>
        <v/>
      </c>
      <c r="N335" s="150" t="str">
        <f t="shared" ref="N335:N398" si="109">IF(O335="","",EDATE(N334,1))</f>
        <v/>
      </c>
      <c r="O335" s="124" t="str">
        <f t="shared" si="99"/>
        <v/>
      </c>
      <c r="P335" s="129" t="str">
        <f t="shared" ref="P335:P398" si="110">IF(O335="","",T334)</f>
        <v/>
      </c>
      <c r="Q335" s="151" t="str">
        <f t="shared" si="103"/>
        <v/>
      </c>
      <c r="R335" s="151" t="str">
        <f t="shared" si="104"/>
        <v/>
      </c>
      <c r="S335" s="151" t="str">
        <f t="shared" ref="S335:S398" si="111">IF(O335="","",SUM(Q335:R335))</f>
        <v/>
      </c>
      <c r="T335" s="129" t="str">
        <f t="shared" si="105"/>
        <v/>
      </c>
      <c r="AC335" s="150" t="s">
        <v>67</v>
      </c>
      <c r="AD335" s="124" t="s">
        <v>67</v>
      </c>
      <c r="AE335" s="129" t="s">
        <v>67</v>
      </c>
      <c r="AF335" s="151" t="s">
        <v>67</v>
      </c>
      <c r="AG335" s="151" t="s">
        <v>67</v>
      </c>
      <c r="AH335" s="151" t="s">
        <v>67</v>
      </c>
      <c r="AI335" s="129" t="s">
        <v>67</v>
      </c>
    </row>
    <row r="336" spans="1:35" x14ac:dyDescent="0.3">
      <c r="A336" s="73" t="str">
        <f t="shared" si="106"/>
        <v/>
      </c>
      <c r="B336" s="74" t="str">
        <f t="shared" si="98"/>
        <v/>
      </c>
      <c r="C336" s="70" t="str">
        <f t="shared" si="107"/>
        <v/>
      </c>
      <c r="D336" s="75" t="str">
        <f t="shared" si="100"/>
        <v/>
      </c>
      <c r="E336" s="75" t="str">
        <f t="shared" si="101"/>
        <v/>
      </c>
      <c r="F336" s="75" t="str">
        <f t="shared" si="108"/>
        <v/>
      </c>
      <c r="G336" s="70" t="str">
        <f t="shared" si="102"/>
        <v/>
      </c>
      <c r="N336" s="150" t="str">
        <f t="shared" si="109"/>
        <v/>
      </c>
      <c r="O336" s="124" t="str">
        <f t="shared" si="99"/>
        <v/>
      </c>
      <c r="P336" s="129" t="str">
        <f t="shared" si="110"/>
        <v/>
      </c>
      <c r="Q336" s="151" t="str">
        <f t="shared" si="103"/>
        <v/>
      </c>
      <c r="R336" s="151" t="str">
        <f t="shared" si="104"/>
        <v/>
      </c>
      <c r="S336" s="151" t="str">
        <f t="shared" si="111"/>
        <v/>
      </c>
      <c r="T336" s="129" t="str">
        <f t="shared" si="105"/>
        <v/>
      </c>
      <c r="AC336" s="150" t="s">
        <v>67</v>
      </c>
      <c r="AD336" s="124" t="s">
        <v>67</v>
      </c>
      <c r="AE336" s="129" t="s">
        <v>67</v>
      </c>
      <c r="AF336" s="151" t="s">
        <v>67</v>
      </c>
      <c r="AG336" s="151" t="s">
        <v>67</v>
      </c>
      <c r="AH336" s="151" t="s">
        <v>67</v>
      </c>
      <c r="AI336" s="129" t="s">
        <v>67</v>
      </c>
    </row>
    <row r="337" spans="1:35" x14ac:dyDescent="0.3">
      <c r="A337" s="73" t="str">
        <f t="shared" si="106"/>
        <v/>
      </c>
      <c r="B337" s="74" t="str">
        <f t="shared" ref="B337:B400" si="112">IF(B336="","",IF(SUM(B336)+1&lt;=$R$7,SUM(B336)+1,""))</f>
        <v/>
      </c>
      <c r="C337" s="70" t="str">
        <f t="shared" si="107"/>
        <v/>
      </c>
      <c r="D337" s="75" t="str">
        <f t="shared" si="100"/>
        <v/>
      </c>
      <c r="E337" s="75" t="str">
        <f t="shared" si="101"/>
        <v/>
      </c>
      <c r="F337" s="75" t="str">
        <f t="shared" si="108"/>
        <v/>
      </c>
      <c r="G337" s="70" t="str">
        <f t="shared" si="102"/>
        <v/>
      </c>
      <c r="N337" s="150" t="str">
        <f t="shared" si="109"/>
        <v/>
      </c>
      <c r="O337" s="124" t="str">
        <f t="shared" ref="O337:O400" si="113">IF(O336="","",IF(SUM(O336)+1&lt;=$R$7,SUM(O336)+1,""))</f>
        <v/>
      </c>
      <c r="P337" s="129" t="str">
        <f t="shared" si="110"/>
        <v/>
      </c>
      <c r="Q337" s="151" t="str">
        <f t="shared" si="103"/>
        <v/>
      </c>
      <c r="R337" s="151" t="str">
        <f t="shared" si="104"/>
        <v/>
      </c>
      <c r="S337" s="151" t="str">
        <f t="shared" si="111"/>
        <v/>
      </c>
      <c r="T337" s="129" t="str">
        <f t="shared" si="105"/>
        <v/>
      </c>
      <c r="AC337" s="150" t="s">
        <v>67</v>
      </c>
      <c r="AD337" s="124" t="s">
        <v>67</v>
      </c>
      <c r="AE337" s="129" t="s">
        <v>67</v>
      </c>
      <c r="AF337" s="151" t="s">
        <v>67</v>
      </c>
      <c r="AG337" s="151" t="s">
        <v>67</v>
      </c>
      <c r="AH337" s="151" t="s">
        <v>67</v>
      </c>
      <c r="AI337" s="129" t="s">
        <v>67</v>
      </c>
    </row>
    <row r="338" spans="1:35" x14ac:dyDescent="0.3">
      <c r="A338" s="73" t="str">
        <f t="shared" si="106"/>
        <v/>
      </c>
      <c r="B338" s="74" t="str">
        <f t="shared" si="112"/>
        <v/>
      </c>
      <c r="C338" s="70" t="str">
        <f t="shared" si="107"/>
        <v/>
      </c>
      <c r="D338" s="75" t="str">
        <f t="shared" si="100"/>
        <v/>
      </c>
      <c r="E338" s="75" t="str">
        <f t="shared" si="101"/>
        <v/>
      </c>
      <c r="F338" s="75" t="str">
        <f t="shared" si="108"/>
        <v/>
      </c>
      <c r="G338" s="70" t="str">
        <f t="shared" si="102"/>
        <v/>
      </c>
      <c r="N338" s="150" t="str">
        <f t="shared" si="109"/>
        <v/>
      </c>
      <c r="O338" s="124" t="str">
        <f t="shared" si="113"/>
        <v/>
      </c>
      <c r="P338" s="129" t="str">
        <f t="shared" si="110"/>
        <v/>
      </c>
      <c r="Q338" s="151" t="str">
        <f t="shared" si="103"/>
        <v/>
      </c>
      <c r="R338" s="151" t="str">
        <f t="shared" si="104"/>
        <v/>
      </c>
      <c r="S338" s="151" t="str">
        <f t="shared" si="111"/>
        <v/>
      </c>
      <c r="T338" s="129" t="str">
        <f t="shared" si="105"/>
        <v/>
      </c>
      <c r="AC338" s="150" t="s">
        <v>67</v>
      </c>
      <c r="AD338" s="124" t="s">
        <v>67</v>
      </c>
      <c r="AE338" s="129" t="s">
        <v>67</v>
      </c>
      <c r="AF338" s="151" t="s">
        <v>67</v>
      </c>
      <c r="AG338" s="151" t="s">
        <v>67</v>
      </c>
      <c r="AH338" s="151" t="s">
        <v>67</v>
      </c>
      <c r="AI338" s="129" t="s">
        <v>67</v>
      </c>
    </row>
    <row r="339" spans="1:35" x14ac:dyDescent="0.3">
      <c r="A339" s="73" t="str">
        <f t="shared" si="106"/>
        <v/>
      </c>
      <c r="B339" s="74" t="str">
        <f t="shared" si="112"/>
        <v/>
      </c>
      <c r="C339" s="70" t="str">
        <f t="shared" si="107"/>
        <v/>
      </c>
      <c r="D339" s="75" t="str">
        <f t="shared" si="100"/>
        <v/>
      </c>
      <c r="E339" s="75" t="str">
        <f t="shared" si="101"/>
        <v/>
      </c>
      <c r="F339" s="75" t="str">
        <f t="shared" si="108"/>
        <v/>
      </c>
      <c r="G339" s="70" t="str">
        <f t="shared" si="102"/>
        <v/>
      </c>
      <c r="N339" s="150" t="str">
        <f t="shared" si="109"/>
        <v/>
      </c>
      <c r="O339" s="124" t="str">
        <f t="shared" si="113"/>
        <v/>
      </c>
      <c r="P339" s="129" t="str">
        <f t="shared" si="110"/>
        <v/>
      </c>
      <c r="Q339" s="151" t="str">
        <f t="shared" si="103"/>
        <v/>
      </c>
      <c r="R339" s="151" t="str">
        <f t="shared" si="104"/>
        <v/>
      </c>
      <c r="S339" s="151" t="str">
        <f t="shared" si="111"/>
        <v/>
      </c>
      <c r="T339" s="129" t="str">
        <f t="shared" si="105"/>
        <v/>
      </c>
      <c r="AC339" s="150" t="s">
        <v>67</v>
      </c>
      <c r="AD339" s="124" t="s">
        <v>67</v>
      </c>
      <c r="AE339" s="129" t="s">
        <v>67</v>
      </c>
      <c r="AF339" s="151" t="s">
        <v>67</v>
      </c>
      <c r="AG339" s="151" t="s">
        <v>67</v>
      </c>
      <c r="AH339" s="151" t="s">
        <v>67</v>
      </c>
      <c r="AI339" s="129" t="s">
        <v>67</v>
      </c>
    </row>
    <row r="340" spans="1:35" x14ac:dyDescent="0.3">
      <c r="A340" s="73" t="str">
        <f t="shared" si="106"/>
        <v/>
      </c>
      <c r="B340" s="74" t="str">
        <f t="shared" si="112"/>
        <v/>
      </c>
      <c r="C340" s="70" t="str">
        <f t="shared" si="107"/>
        <v/>
      </c>
      <c r="D340" s="75" t="str">
        <f t="shared" si="100"/>
        <v/>
      </c>
      <c r="E340" s="75" t="str">
        <f t="shared" si="101"/>
        <v/>
      </c>
      <c r="F340" s="75" t="str">
        <f t="shared" si="108"/>
        <v/>
      </c>
      <c r="G340" s="70" t="str">
        <f t="shared" si="102"/>
        <v/>
      </c>
      <c r="N340" s="150" t="str">
        <f t="shared" si="109"/>
        <v/>
      </c>
      <c r="O340" s="124" t="str">
        <f t="shared" si="113"/>
        <v/>
      </c>
      <c r="P340" s="129" t="str">
        <f t="shared" si="110"/>
        <v/>
      </c>
      <c r="Q340" s="151" t="str">
        <f t="shared" si="103"/>
        <v/>
      </c>
      <c r="R340" s="151" t="str">
        <f t="shared" si="104"/>
        <v/>
      </c>
      <c r="S340" s="151" t="str">
        <f t="shared" si="111"/>
        <v/>
      </c>
      <c r="T340" s="129" t="str">
        <f t="shared" si="105"/>
        <v/>
      </c>
      <c r="AC340" s="150" t="s">
        <v>67</v>
      </c>
      <c r="AD340" s="124" t="s">
        <v>67</v>
      </c>
      <c r="AE340" s="129" t="s">
        <v>67</v>
      </c>
      <c r="AF340" s="151" t="s">
        <v>67</v>
      </c>
      <c r="AG340" s="151" t="s">
        <v>67</v>
      </c>
      <c r="AH340" s="151" t="s">
        <v>67</v>
      </c>
      <c r="AI340" s="129" t="s">
        <v>67</v>
      </c>
    </row>
    <row r="341" spans="1:35" x14ac:dyDescent="0.3">
      <c r="A341" s="73" t="str">
        <f t="shared" si="106"/>
        <v/>
      </c>
      <c r="B341" s="74" t="str">
        <f t="shared" si="112"/>
        <v/>
      </c>
      <c r="C341" s="70" t="str">
        <f t="shared" si="107"/>
        <v/>
      </c>
      <c r="D341" s="75" t="str">
        <f t="shared" si="100"/>
        <v/>
      </c>
      <c r="E341" s="75" t="str">
        <f t="shared" si="101"/>
        <v/>
      </c>
      <c r="F341" s="75" t="str">
        <f t="shared" si="108"/>
        <v/>
      </c>
      <c r="G341" s="70" t="str">
        <f t="shared" si="102"/>
        <v/>
      </c>
      <c r="N341" s="150" t="str">
        <f t="shared" si="109"/>
        <v/>
      </c>
      <c r="O341" s="124" t="str">
        <f t="shared" si="113"/>
        <v/>
      </c>
      <c r="P341" s="129" t="str">
        <f t="shared" si="110"/>
        <v/>
      </c>
      <c r="Q341" s="151" t="str">
        <f t="shared" si="103"/>
        <v/>
      </c>
      <c r="R341" s="151" t="str">
        <f t="shared" si="104"/>
        <v/>
      </c>
      <c r="S341" s="151" t="str">
        <f t="shared" si="111"/>
        <v/>
      </c>
      <c r="T341" s="129" t="str">
        <f t="shared" si="105"/>
        <v/>
      </c>
      <c r="AC341" s="150" t="s">
        <v>67</v>
      </c>
      <c r="AD341" s="124" t="s">
        <v>67</v>
      </c>
      <c r="AE341" s="129" t="s">
        <v>67</v>
      </c>
      <c r="AF341" s="151" t="s">
        <v>67</v>
      </c>
      <c r="AG341" s="151" t="s">
        <v>67</v>
      </c>
      <c r="AH341" s="151" t="s">
        <v>67</v>
      </c>
      <c r="AI341" s="129" t="s">
        <v>67</v>
      </c>
    </row>
    <row r="342" spans="1:35" x14ac:dyDescent="0.3">
      <c r="A342" s="73" t="str">
        <f t="shared" si="106"/>
        <v/>
      </c>
      <c r="B342" s="74" t="str">
        <f t="shared" si="112"/>
        <v/>
      </c>
      <c r="C342" s="70" t="str">
        <f t="shared" si="107"/>
        <v/>
      </c>
      <c r="D342" s="75" t="str">
        <f t="shared" si="100"/>
        <v/>
      </c>
      <c r="E342" s="75" t="str">
        <f t="shared" si="101"/>
        <v/>
      </c>
      <c r="F342" s="75" t="str">
        <f t="shared" si="108"/>
        <v/>
      </c>
      <c r="G342" s="70" t="str">
        <f t="shared" si="102"/>
        <v/>
      </c>
      <c r="N342" s="150" t="str">
        <f t="shared" si="109"/>
        <v/>
      </c>
      <c r="O342" s="124" t="str">
        <f t="shared" si="113"/>
        <v/>
      </c>
      <c r="P342" s="129" t="str">
        <f t="shared" si="110"/>
        <v/>
      </c>
      <c r="Q342" s="151" t="str">
        <f t="shared" si="103"/>
        <v/>
      </c>
      <c r="R342" s="151" t="str">
        <f t="shared" si="104"/>
        <v/>
      </c>
      <c r="S342" s="151" t="str">
        <f t="shared" si="111"/>
        <v/>
      </c>
      <c r="T342" s="129" t="str">
        <f t="shared" si="105"/>
        <v/>
      </c>
      <c r="AC342" s="150" t="s">
        <v>67</v>
      </c>
      <c r="AD342" s="124" t="s">
        <v>67</v>
      </c>
      <c r="AE342" s="129" t="s">
        <v>67</v>
      </c>
      <c r="AF342" s="151" t="s">
        <v>67</v>
      </c>
      <c r="AG342" s="151" t="s">
        <v>67</v>
      </c>
      <c r="AH342" s="151" t="s">
        <v>67</v>
      </c>
      <c r="AI342" s="129" t="s">
        <v>67</v>
      </c>
    </row>
    <row r="343" spans="1:35" x14ac:dyDescent="0.3">
      <c r="A343" s="73" t="str">
        <f t="shared" si="106"/>
        <v/>
      </c>
      <c r="B343" s="74" t="str">
        <f t="shared" si="112"/>
        <v/>
      </c>
      <c r="C343" s="70" t="str">
        <f t="shared" si="107"/>
        <v/>
      </c>
      <c r="D343" s="75" t="str">
        <f t="shared" si="100"/>
        <v/>
      </c>
      <c r="E343" s="75" t="str">
        <f t="shared" si="101"/>
        <v/>
      </c>
      <c r="F343" s="75" t="str">
        <f t="shared" si="108"/>
        <v/>
      </c>
      <c r="G343" s="70" t="str">
        <f t="shared" si="102"/>
        <v/>
      </c>
      <c r="N343" s="150" t="str">
        <f t="shared" si="109"/>
        <v/>
      </c>
      <c r="O343" s="124" t="str">
        <f t="shared" si="113"/>
        <v/>
      </c>
      <c r="P343" s="129" t="str">
        <f t="shared" si="110"/>
        <v/>
      </c>
      <c r="Q343" s="151" t="str">
        <f t="shared" si="103"/>
        <v/>
      </c>
      <c r="R343" s="151" t="str">
        <f t="shared" si="104"/>
        <v/>
      </c>
      <c r="S343" s="151" t="str">
        <f t="shared" si="111"/>
        <v/>
      </c>
      <c r="T343" s="129" t="str">
        <f t="shared" si="105"/>
        <v/>
      </c>
      <c r="AC343" s="150" t="s">
        <v>67</v>
      </c>
      <c r="AD343" s="124" t="s">
        <v>67</v>
      </c>
      <c r="AE343" s="129" t="s">
        <v>67</v>
      </c>
      <c r="AF343" s="151" t="s">
        <v>67</v>
      </c>
      <c r="AG343" s="151" t="s">
        <v>67</v>
      </c>
      <c r="AH343" s="151" t="s">
        <v>67</v>
      </c>
      <c r="AI343" s="129" t="s">
        <v>67</v>
      </c>
    </row>
    <row r="344" spans="1:35" x14ac:dyDescent="0.3">
      <c r="A344" s="73" t="str">
        <f t="shared" si="106"/>
        <v/>
      </c>
      <c r="B344" s="74" t="str">
        <f t="shared" si="112"/>
        <v/>
      </c>
      <c r="C344" s="70" t="str">
        <f t="shared" si="107"/>
        <v/>
      </c>
      <c r="D344" s="75" t="str">
        <f t="shared" si="100"/>
        <v/>
      </c>
      <c r="E344" s="75" t="str">
        <f t="shared" si="101"/>
        <v/>
      </c>
      <c r="F344" s="75" t="str">
        <f t="shared" si="108"/>
        <v/>
      </c>
      <c r="G344" s="70" t="str">
        <f t="shared" si="102"/>
        <v/>
      </c>
      <c r="N344" s="150" t="str">
        <f t="shared" si="109"/>
        <v/>
      </c>
      <c r="O344" s="124" t="str">
        <f t="shared" si="113"/>
        <v/>
      </c>
      <c r="P344" s="129" t="str">
        <f t="shared" si="110"/>
        <v/>
      </c>
      <c r="Q344" s="151" t="str">
        <f t="shared" si="103"/>
        <v/>
      </c>
      <c r="R344" s="151" t="str">
        <f t="shared" si="104"/>
        <v/>
      </c>
      <c r="S344" s="151" t="str">
        <f t="shared" si="111"/>
        <v/>
      </c>
      <c r="T344" s="129" t="str">
        <f t="shared" si="105"/>
        <v/>
      </c>
      <c r="AC344" s="150" t="s">
        <v>67</v>
      </c>
      <c r="AD344" s="124" t="s">
        <v>67</v>
      </c>
      <c r="AE344" s="129" t="s">
        <v>67</v>
      </c>
      <c r="AF344" s="151" t="s">
        <v>67</v>
      </c>
      <c r="AG344" s="151" t="s">
        <v>67</v>
      </c>
      <c r="AH344" s="151" t="s">
        <v>67</v>
      </c>
      <c r="AI344" s="129" t="s">
        <v>67</v>
      </c>
    </row>
    <row r="345" spans="1:35" x14ac:dyDescent="0.3">
      <c r="A345" s="73" t="str">
        <f t="shared" si="106"/>
        <v/>
      </c>
      <c r="B345" s="74" t="str">
        <f t="shared" si="112"/>
        <v/>
      </c>
      <c r="C345" s="70" t="str">
        <f t="shared" si="107"/>
        <v/>
      </c>
      <c r="D345" s="75" t="str">
        <f t="shared" si="100"/>
        <v/>
      </c>
      <c r="E345" s="75" t="str">
        <f t="shared" si="101"/>
        <v/>
      </c>
      <c r="F345" s="75" t="str">
        <f t="shared" si="108"/>
        <v/>
      </c>
      <c r="G345" s="70" t="str">
        <f t="shared" si="102"/>
        <v/>
      </c>
      <c r="N345" s="150" t="str">
        <f t="shared" si="109"/>
        <v/>
      </c>
      <c r="O345" s="124" t="str">
        <f t="shared" si="113"/>
        <v/>
      </c>
      <c r="P345" s="129" t="str">
        <f t="shared" si="110"/>
        <v/>
      </c>
      <c r="Q345" s="151" t="str">
        <f t="shared" si="103"/>
        <v/>
      </c>
      <c r="R345" s="151" t="str">
        <f t="shared" si="104"/>
        <v/>
      </c>
      <c r="S345" s="151" t="str">
        <f t="shared" si="111"/>
        <v/>
      </c>
      <c r="T345" s="129" t="str">
        <f t="shared" si="105"/>
        <v/>
      </c>
      <c r="AC345" s="150" t="s">
        <v>67</v>
      </c>
      <c r="AD345" s="124" t="s">
        <v>67</v>
      </c>
      <c r="AE345" s="129" t="s">
        <v>67</v>
      </c>
      <c r="AF345" s="151" t="s">
        <v>67</v>
      </c>
      <c r="AG345" s="151" t="s">
        <v>67</v>
      </c>
      <c r="AH345" s="151" t="s">
        <v>67</v>
      </c>
      <c r="AI345" s="129" t="s">
        <v>67</v>
      </c>
    </row>
    <row r="346" spans="1:35" x14ac:dyDescent="0.3">
      <c r="A346" s="73" t="str">
        <f t="shared" si="106"/>
        <v/>
      </c>
      <c r="B346" s="74" t="str">
        <f t="shared" si="112"/>
        <v/>
      </c>
      <c r="C346" s="70" t="str">
        <f t="shared" si="107"/>
        <v/>
      </c>
      <c r="D346" s="75" t="str">
        <f t="shared" si="100"/>
        <v/>
      </c>
      <c r="E346" s="75" t="str">
        <f t="shared" si="101"/>
        <v/>
      </c>
      <c r="F346" s="75" t="str">
        <f t="shared" si="108"/>
        <v/>
      </c>
      <c r="G346" s="70" t="str">
        <f t="shared" si="102"/>
        <v/>
      </c>
      <c r="N346" s="150" t="str">
        <f t="shared" si="109"/>
        <v/>
      </c>
      <c r="O346" s="124" t="str">
        <f t="shared" si="113"/>
        <v/>
      </c>
      <c r="P346" s="129" t="str">
        <f t="shared" si="110"/>
        <v/>
      </c>
      <c r="Q346" s="151" t="str">
        <f t="shared" si="103"/>
        <v/>
      </c>
      <c r="R346" s="151" t="str">
        <f t="shared" si="104"/>
        <v/>
      </c>
      <c r="S346" s="151" t="str">
        <f t="shared" si="111"/>
        <v/>
      </c>
      <c r="T346" s="129" t="str">
        <f t="shared" si="105"/>
        <v/>
      </c>
      <c r="AC346" s="150" t="s">
        <v>67</v>
      </c>
      <c r="AD346" s="124" t="s">
        <v>67</v>
      </c>
      <c r="AE346" s="129" t="s">
        <v>67</v>
      </c>
      <c r="AF346" s="151" t="s">
        <v>67</v>
      </c>
      <c r="AG346" s="151" t="s">
        <v>67</v>
      </c>
      <c r="AH346" s="151" t="s">
        <v>67</v>
      </c>
      <c r="AI346" s="129" t="s">
        <v>67</v>
      </c>
    </row>
    <row r="347" spans="1:35" x14ac:dyDescent="0.3">
      <c r="A347" s="73" t="str">
        <f t="shared" si="106"/>
        <v/>
      </c>
      <c r="B347" s="74" t="str">
        <f t="shared" si="112"/>
        <v/>
      </c>
      <c r="C347" s="70" t="str">
        <f t="shared" si="107"/>
        <v/>
      </c>
      <c r="D347" s="75" t="str">
        <f t="shared" si="100"/>
        <v/>
      </c>
      <c r="E347" s="75" t="str">
        <f t="shared" si="101"/>
        <v/>
      </c>
      <c r="F347" s="75" t="str">
        <f t="shared" si="108"/>
        <v/>
      </c>
      <c r="G347" s="70" t="str">
        <f t="shared" si="102"/>
        <v/>
      </c>
      <c r="N347" s="150" t="str">
        <f t="shared" si="109"/>
        <v/>
      </c>
      <c r="O347" s="124" t="str">
        <f t="shared" si="113"/>
        <v/>
      </c>
      <c r="P347" s="129" t="str">
        <f t="shared" si="110"/>
        <v/>
      </c>
      <c r="Q347" s="151" t="str">
        <f t="shared" si="103"/>
        <v/>
      </c>
      <c r="R347" s="151" t="str">
        <f t="shared" si="104"/>
        <v/>
      </c>
      <c r="S347" s="151" t="str">
        <f t="shared" si="111"/>
        <v/>
      </c>
      <c r="T347" s="129" t="str">
        <f t="shared" si="105"/>
        <v/>
      </c>
      <c r="AC347" s="150" t="s">
        <v>67</v>
      </c>
      <c r="AD347" s="124" t="s">
        <v>67</v>
      </c>
      <c r="AE347" s="129" t="s">
        <v>67</v>
      </c>
      <c r="AF347" s="151" t="s">
        <v>67</v>
      </c>
      <c r="AG347" s="151" t="s">
        <v>67</v>
      </c>
      <c r="AH347" s="151" t="s">
        <v>67</v>
      </c>
      <c r="AI347" s="129" t="s">
        <v>67</v>
      </c>
    </row>
    <row r="348" spans="1:35" x14ac:dyDescent="0.3">
      <c r="A348" s="73" t="str">
        <f t="shared" si="106"/>
        <v/>
      </c>
      <c r="B348" s="74" t="str">
        <f t="shared" si="112"/>
        <v/>
      </c>
      <c r="C348" s="70" t="str">
        <f t="shared" si="107"/>
        <v/>
      </c>
      <c r="D348" s="75" t="str">
        <f t="shared" si="100"/>
        <v/>
      </c>
      <c r="E348" s="75" t="str">
        <f t="shared" si="101"/>
        <v/>
      </c>
      <c r="F348" s="75" t="str">
        <f t="shared" si="108"/>
        <v/>
      </c>
      <c r="G348" s="70" t="str">
        <f t="shared" si="102"/>
        <v/>
      </c>
      <c r="N348" s="150" t="str">
        <f t="shared" si="109"/>
        <v/>
      </c>
      <c r="O348" s="124" t="str">
        <f t="shared" si="113"/>
        <v/>
      </c>
      <c r="P348" s="129" t="str">
        <f t="shared" si="110"/>
        <v/>
      </c>
      <c r="Q348" s="151" t="str">
        <f t="shared" si="103"/>
        <v/>
      </c>
      <c r="R348" s="151" t="str">
        <f t="shared" si="104"/>
        <v/>
      </c>
      <c r="S348" s="151" t="str">
        <f t="shared" si="111"/>
        <v/>
      </c>
      <c r="T348" s="129" t="str">
        <f t="shared" si="105"/>
        <v/>
      </c>
      <c r="AC348" s="150" t="s">
        <v>67</v>
      </c>
      <c r="AD348" s="124" t="s">
        <v>67</v>
      </c>
      <c r="AE348" s="129" t="s">
        <v>67</v>
      </c>
      <c r="AF348" s="151" t="s">
        <v>67</v>
      </c>
      <c r="AG348" s="151" t="s">
        <v>67</v>
      </c>
      <c r="AH348" s="151" t="s">
        <v>67</v>
      </c>
      <c r="AI348" s="129" t="s">
        <v>67</v>
      </c>
    </row>
    <row r="349" spans="1:35" x14ac:dyDescent="0.3">
      <c r="A349" s="73" t="str">
        <f t="shared" si="106"/>
        <v/>
      </c>
      <c r="B349" s="74" t="str">
        <f t="shared" si="112"/>
        <v/>
      </c>
      <c r="C349" s="70" t="str">
        <f t="shared" si="107"/>
        <v/>
      </c>
      <c r="D349" s="75" t="str">
        <f t="shared" si="100"/>
        <v/>
      </c>
      <c r="E349" s="75" t="str">
        <f t="shared" si="101"/>
        <v/>
      </c>
      <c r="F349" s="75" t="str">
        <f t="shared" si="108"/>
        <v/>
      </c>
      <c r="G349" s="70" t="str">
        <f t="shared" si="102"/>
        <v/>
      </c>
      <c r="N349" s="150" t="str">
        <f t="shared" si="109"/>
        <v/>
      </c>
      <c r="O349" s="124" t="str">
        <f t="shared" si="113"/>
        <v/>
      </c>
      <c r="P349" s="129" t="str">
        <f t="shared" si="110"/>
        <v/>
      </c>
      <c r="Q349" s="151" t="str">
        <f t="shared" si="103"/>
        <v/>
      </c>
      <c r="R349" s="151" t="str">
        <f t="shared" si="104"/>
        <v/>
      </c>
      <c r="S349" s="151" t="str">
        <f t="shared" si="111"/>
        <v/>
      </c>
      <c r="T349" s="129" t="str">
        <f t="shared" si="105"/>
        <v/>
      </c>
      <c r="AC349" s="150" t="s">
        <v>67</v>
      </c>
      <c r="AD349" s="124" t="s">
        <v>67</v>
      </c>
      <c r="AE349" s="129" t="s">
        <v>67</v>
      </c>
      <c r="AF349" s="151" t="s">
        <v>67</v>
      </c>
      <c r="AG349" s="151" t="s">
        <v>67</v>
      </c>
      <c r="AH349" s="151" t="s">
        <v>67</v>
      </c>
      <c r="AI349" s="129" t="s">
        <v>67</v>
      </c>
    </row>
    <row r="350" spans="1:35" x14ac:dyDescent="0.3">
      <c r="A350" s="73" t="str">
        <f t="shared" si="106"/>
        <v/>
      </c>
      <c r="B350" s="74" t="str">
        <f t="shared" si="112"/>
        <v/>
      </c>
      <c r="C350" s="70" t="str">
        <f t="shared" si="107"/>
        <v/>
      </c>
      <c r="D350" s="75" t="str">
        <f t="shared" si="100"/>
        <v/>
      </c>
      <c r="E350" s="75" t="str">
        <f t="shared" si="101"/>
        <v/>
      </c>
      <c r="F350" s="75" t="str">
        <f t="shared" si="108"/>
        <v/>
      </c>
      <c r="G350" s="70" t="str">
        <f t="shared" si="102"/>
        <v/>
      </c>
      <c r="N350" s="150" t="str">
        <f t="shared" si="109"/>
        <v/>
      </c>
      <c r="O350" s="124" t="str">
        <f t="shared" si="113"/>
        <v/>
      </c>
      <c r="P350" s="129" t="str">
        <f t="shared" si="110"/>
        <v/>
      </c>
      <c r="Q350" s="151" t="str">
        <f t="shared" si="103"/>
        <v/>
      </c>
      <c r="R350" s="151" t="str">
        <f t="shared" si="104"/>
        <v/>
      </c>
      <c r="S350" s="151" t="str">
        <f t="shared" si="111"/>
        <v/>
      </c>
      <c r="T350" s="129" t="str">
        <f t="shared" si="105"/>
        <v/>
      </c>
      <c r="AC350" s="150" t="s">
        <v>67</v>
      </c>
      <c r="AD350" s="124" t="s">
        <v>67</v>
      </c>
      <c r="AE350" s="129" t="s">
        <v>67</v>
      </c>
      <c r="AF350" s="151" t="s">
        <v>67</v>
      </c>
      <c r="AG350" s="151" t="s">
        <v>67</v>
      </c>
      <c r="AH350" s="151" t="s">
        <v>67</v>
      </c>
      <c r="AI350" s="129" t="s">
        <v>67</v>
      </c>
    </row>
    <row r="351" spans="1:35" x14ac:dyDescent="0.3">
      <c r="A351" s="73" t="str">
        <f t="shared" si="106"/>
        <v/>
      </c>
      <c r="B351" s="74" t="str">
        <f t="shared" si="112"/>
        <v/>
      </c>
      <c r="C351" s="70" t="str">
        <f t="shared" si="107"/>
        <v/>
      </c>
      <c r="D351" s="75" t="str">
        <f t="shared" si="100"/>
        <v/>
      </c>
      <c r="E351" s="75" t="str">
        <f t="shared" si="101"/>
        <v/>
      </c>
      <c r="F351" s="75" t="str">
        <f t="shared" si="108"/>
        <v/>
      </c>
      <c r="G351" s="70" t="str">
        <f t="shared" si="102"/>
        <v/>
      </c>
      <c r="N351" s="150" t="str">
        <f t="shared" si="109"/>
        <v/>
      </c>
      <c r="O351" s="124" t="str">
        <f t="shared" si="113"/>
        <v/>
      </c>
      <c r="P351" s="129" t="str">
        <f t="shared" si="110"/>
        <v/>
      </c>
      <c r="Q351" s="151" t="str">
        <f t="shared" si="103"/>
        <v/>
      </c>
      <c r="R351" s="151" t="str">
        <f t="shared" si="104"/>
        <v/>
      </c>
      <c r="S351" s="151" t="str">
        <f t="shared" si="111"/>
        <v/>
      </c>
      <c r="T351" s="129" t="str">
        <f t="shared" si="105"/>
        <v/>
      </c>
      <c r="AC351" s="150" t="s">
        <v>67</v>
      </c>
      <c r="AD351" s="124" t="s">
        <v>67</v>
      </c>
      <c r="AE351" s="129" t="s">
        <v>67</v>
      </c>
      <c r="AF351" s="151" t="s">
        <v>67</v>
      </c>
      <c r="AG351" s="151" t="s">
        <v>67</v>
      </c>
      <c r="AH351" s="151" t="s">
        <v>67</v>
      </c>
      <c r="AI351" s="129" t="s">
        <v>67</v>
      </c>
    </row>
    <row r="352" spans="1:35" x14ac:dyDescent="0.3">
      <c r="A352" s="73" t="str">
        <f t="shared" si="106"/>
        <v/>
      </c>
      <c r="B352" s="74" t="str">
        <f t="shared" si="112"/>
        <v/>
      </c>
      <c r="C352" s="70" t="str">
        <f t="shared" si="107"/>
        <v/>
      </c>
      <c r="D352" s="75" t="str">
        <f t="shared" si="100"/>
        <v/>
      </c>
      <c r="E352" s="75" t="str">
        <f t="shared" si="101"/>
        <v/>
      </c>
      <c r="F352" s="75" t="str">
        <f t="shared" si="108"/>
        <v/>
      </c>
      <c r="G352" s="70" t="str">
        <f t="shared" si="102"/>
        <v/>
      </c>
      <c r="N352" s="150" t="str">
        <f t="shared" si="109"/>
        <v/>
      </c>
      <c r="O352" s="124" t="str">
        <f t="shared" si="113"/>
        <v/>
      </c>
      <c r="P352" s="129" t="str">
        <f t="shared" si="110"/>
        <v/>
      </c>
      <c r="Q352" s="151" t="str">
        <f t="shared" si="103"/>
        <v/>
      </c>
      <c r="R352" s="151" t="str">
        <f t="shared" si="104"/>
        <v/>
      </c>
      <c r="S352" s="151" t="str">
        <f t="shared" si="111"/>
        <v/>
      </c>
      <c r="T352" s="129" t="str">
        <f t="shared" si="105"/>
        <v/>
      </c>
      <c r="AC352" s="150" t="s">
        <v>67</v>
      </c>
      <c r="AD352" s="124" t="s">
        <v>67</v>
      </c>
      <c r="AE352" s="129" t="s">
        <v>67</v>
      </c>
      <c r="AF352" s="151" t="s">
        <v>67</v>
      </c>
      <c r="AG352" s="151" t="s">
        <v>67</v>
      </c>
      <c r="AH352" s="151" t="s">
        <v>67</v>
      </c>
      <c r="AI352" s="129" t="s">
        <v>67</v>
      </c>
    </row>
    <row r="353" spans="1:35" x14ac:dyDescent="0.3">
      <c r="A353" s="73" t="str">
        <f t="shared" si="106"/>
        <v/>
      </c>
      <c r="B353" s="74" t="str">
        <f t="shared" si="112"/>
        <v/>
      </c>
      <c r="C353" s="70" t="str">
        <f t="shared" si="107"/>
        <v/>
      </c>
      <c r="D353" s="75" t="str">
        <f t="shared" si="100"/>
        <v/>
      </c>
      <c r="E353" s="75" t="str">
        <f t="shared" si="101"/>
        <v/>
      </c>
      <c r="F353" s="75" t="str">
        <f t="shared" si="108"/>
        <v/>
      </c>
      <c r="G353" s="70" t="str">
        <f t="shared" si="102"/>
        <v/>
      </c>
      <c r="N353" s="150" t="str">
        <f t="shared" si="109"/>
        <v/>
      </c>
      <c r="O353" s="124" t="str">
        <f t="shared" si="113"/>
        <v/>
      </c>
      <c r="P353" s="129" t="str">
        <f t="shared" si="110"/>
        <v/>
      </c>
      <c r="Q353" s="151" t="str">
        <f t="shared" si="103"/>
        <v/>
      </c>
      <c r="R353" s="151" t="str">
        <f t="shared" si="104"/>
        <v/>
      </c>
      <c r="S353" s="151" t="str">
        <f t="shared" si="111"/>
        <v/>
      </c>
      <c r="T353" s="129" t="str">
        <f t="shared" si="105"/>
        <v/>
      </c>
      <c r="AC353" s="150" t="s">
        <v>67</v>
      </c>
      <c r="AD353" s="124" t="s">
        <v>67</v>
      </c>
      <c r="AE353" s="129" t="s">
        <v>67</v>
      </c>
      <c r="AF353" s="151" t="s">
        <v>67</v>
      </c>
      <c r="AG353" s="151" t="s">
        <v>67</v>
      </c>
      <c r="AH353" s="151" t="s">
        <v>67</v>
      </c>
      <c r="AI353" s="129" t="s">
        <v>67</v>
      </c>
    </row>
    <row r="354" spans="1:35" x14ac:dyDescent="0.3">
      <c r="A354" s="73" t="str">
        <f t="shared" si="106"/>
        <v/>
      </c>
      <c r="B354" s="74" t="str">
        <f t="shared" si="112"/>
        <v/>
      </c>
      <c r="C354" s="70" t="str">
        <f t="shared" si="107"/>
        <v/>
      </c>
      <c r="D354" s="75" t="str">
        <f t="shared" si="100"/>
        <v/>
      </c>
      <c r="E354" s="75" t="str">
        <f t="shared" si="101"/>
        <v/>
      </c>
      <c r="F354" s="75" t="str">
        <f t="shared" si="108"/>
        <v/>
      </c>
      <c r="G354" s="70" t="str">
        <f t="shared" si="102"/>
        <v/>
      </c>
      <c r="N354" s="150" t="str">
        <f t="shared" si="109"/>
        <v/>
      </c>
      <c r="O354" s="124" t="str">
        <f t="shared" si="113"/>
        <v/>
      </c>
      <c r="P354" s="129" t="str">
        <f t="shared" si="110"/>
        <v/>
      </c>
      <c r="Q354" s="151" t="str">
        <f t="shared" si="103"/>
        <v/>
      </c>
      <c r="R354" s="151" t="str">
        <f t="shared" si="104"/>
        <v/>
      </c>
      <c r="S354" s="151" t="str">
        <f t="shared" si="111"/>
        <v/>
      </c>
      <c r="T354" s="129" t="str">
        <f t="shared" si="105"/>
        <v/>
      </c>
      <c r="AC354" s="150" t="s">
        <v>67</v>
      </c>
      <c r="AD354" s="124" t="s">
        <v>67</v>
      </c>
      <c r="AE354" s="129" t="s">
        <v>67</v>
      </c>
      <c r="AF354" s="151" t="s">
        <v>67</v>
      </c>
      <c r="AG354" s="151" t="s">
        <v>67</v>
      </c>
      <c r="AH354" s="151" t="s">
        <v>67</v>
      </c>
      <c r="AI354" s="129" t="s">
        <v>67</v>
      </c>
    </row>
    <row r="355" spans="1:35" x14ac:dyDescent="0.3">
      <c r="A355" s="73" t="str">
        <f t="shared" si="106"/>
        <v/>
      </c>
      <c r="B355" s="74" t="str">
        <f t="shared" si="112"/>
        <v/>
      </c>
      <c r="C355" s="70" t="str">
        <f t="shared" si="107"/>
        <v/>
      </c>
      <c r="D355" s="75" t="str">
        <f t="shared" si="100"/>
        <v/>
      </c>
      <c r="E355" s="75" t="str">
        <f t="shared" si="101"/>
        <v/>
      </c>
      <c r="F355" s="75" t="str">
        <f t="shared" si="108"/>
        <v/>
      </c>
      <c r="G355" s="70" t="str">
        <f t="shared" si="102"/>
        <v/>
      </c>
      <c r="N355" s="150" t="str">
        <f t="shared" si="109"/>
        <v/>
      </c>
      <c r="O355" s="124" t="str">
        <f t="shared" si="113"/>
        <v/>
      </c>
      <c r="P355" s="129" t="str">
        <f t="shared" si="110"/>
        <v/>
      </c>
      <c r="Q355" s="151" t="str">
        <f t="shared" si="103"/>
        <v/>
      </c>
      <c r="R355" s="151" t="str">
        <f t="shared" si="104"/>
        <v/>
      </c>
      <c r="S355" s="151" t="str">
        <f t="shared" si="111"/>
        <v/>
      </c>
      <c r="T355" s="129" t="str">
        <f t="shared" si="105"/>
        <v/>
      </c>
      <c r="AC355" s="150" t="s">
        <v>67</v>
      </c>
      <c r="AD355" s="124" t="s">
        <v>67</v>
      </c>
      <c r="AE355" s="129" t="s">
        <v>67</v>
      </c>
      <c r="AF355" s="151" t="s">
        <v>67</v>
      </c>
      <c r="AG355" s="151" t="s">
        <v>67</v>
      </c>
      <c r="AH355" s="151" t="s">
        <v>67</v>
      </c>
      <c r="AI355" s="129" t="s">
        <v>67</v>
      </c>
    </row>
    <row r="356" spans="1:35" x14ac:dyDescent="0.3">
      <c r="A356" s="73" t="str">
        <f t="shared" si="106"/>
        <v/>
      </c>
      <c r="B356" s="74" t="str">
        <f t="shared" si="112"/>
        <v/>
      </c>
      <c r="C356" s="70" t="str">
        <f t="shared" si="107"/>
        <v/>
      </c>
      <c r="D356" s="75" t="str">
        <f t="shared" si="100"/>
        <v/>
      </c>
      <c r="E356" s="75" t="str">
        <f t="shared" si="101"/>
        <v/>
      </c>
      <c r="F356" s="75" t="str">
        <f t="shared" si="108"/>
        <v/>
      </c>
      <c r="G356" s="70" t="str">
        <f t="shared" si="102"/>
        <v/>
      </c>
      <c r="N356" s="150" t="str">
        <f t="shared" si="109"/>
        <v/>
      </c>
      <c r="O356" s="124" t="str">
        <f t="shared" si="113"/>
        <v/>
      </c>
      <c r="P356" s="129" t="str">
        <f t="shared" si="110"/>
        <v/>
      </c>
      <c r="Q356" s="151" t="str">
        <f t="shared" si="103"/>
        <v/>
      </c>
      <c r="R356" s="151" t="str">
        <f t="shared" si="104"/>
        <v/>
      </c>
      <c r="S356" s="151" t="str">
        <f t="shared" si="111"/>
        <v/>
      </c>
      <c r="T356" s="129" t="str">
        <f t="shared" si="105"/>
        <v/>
      </c>
      <c r="AC356" s="150" t="s">
        <v>67</v>
      </c>
      <c r="AD356" s="124" t="s">
        <v>67</v>
      </c>
      <c r="AE356" s="129" t="s">
        <v>67</v>
      </c>
      <c r="AF356" s="151" t="s">
        <v>67</v>
      </c>
      <c r="AG356" s="151" t="s">
        <v>67</v>
      </c>
      <c r="AH356" s="151" t="s">
        <v>67</v>
      </c>
      <c r="AI356" s="129" t="s">
        <v>67</v>
      </c>
    </row>
    <row r="357" spans="1:35" x14ac:dyDescent="0.3">
      <c r="A357" s="73" t="str">
        <f t="shared" si="106"/>
        <v/>
      </c>
      <c r="B357" s="74" t="str">
        <f t="shared" si="112"/>
        <v/>
      </c>
      <c r="C357" s="70" t="str">
        <f t="shared" si="107"/>
        <v/>
      </c>
      <c r="D357" s="75" t="str">
        <f t="shared" si="100"/>
        <v/>
      </c>
      <c r="E357" s="75" t="str">
        <f t="shared" si="101"/>
        <v/>
      </c>
      <c r="F357" s="75" t="str">
        <f t="shared" si="108"/>
        <v/>
      </c>
      <c r="G357" s="70" t="str">
        <f t="shared" si="102"/>
        <v/>
      </c>
      <c r="N357" s="150" t="str">
        <f t="shared" si="109"/>
        <v/>
      </c>
      <c r="O357" s="124" t="str">
        <f t="shared" si="113"/>
        <v/>
      </c>
      <c r="P357" s="129" t="str">
        <f t="shared" si="110"/>
        <v/>
      </c>
      <c r="Q357" s="151" t="str">
        <f t="shared" si="103"/>
        <v/>
      </c>
      <c r="R357" s="151" t="str">
        <f t="shared" si="104"/>
        <v/>
      </c>
      <c r="S357" s="151" t="str">
        <f t="shared" si="111"/>
        <v/>
      </c>
      <c r="T357" s="129" t="str">
        <f t="shared" si="105"/>
        <v/>
      </c>
      <c r="AC357" s="150" t="s">
        <v>67</v>
      </c>
      <c r="AD357" s="124" t="s">
        <v>67</v>
      </c>
      <c r="AE357" s="129" t="s">
        <v>67</v>
      </c>
      <c r="AF357" s="151" t="s">
        <v>67</v>
      </c>
      <c r="AG357" s="151" t="s">
        <v>67</v>
      </c>
      <c r="AH357" s="151" t="s">
        <v>67</v>
      </c>
      <c r="AI357" s="129" t="s">
        <v>67</v>
      </c>
    </row>
    <row r="358" spans="1:35" x14ac:dyDescent="0.3">
      <c r="A358" s="73" t="str">
        <f t="shared" si="106"/>
        <v/>
      </c>
      <c r="B358" s="74" t="str">
        <f t="shared" si="112"/>
        <v/>
      </c>
      <c r="C358" s="70" t="str">
        <f t="shared" si="107"/>
        <v/>
      </c>
      <c r="D358" s="75" t="str">
        <f t="shared" si="100"/>
        <v/>
      </c>
      <c r="E358" s="75" t="str">
        <f t="shared" si="101"/>
        <v/>
      </c>
      <c r="F358" s="75" t="str">
        <f t="shared" si="108"/>
        <v/>
      </c>
      <c r="G358" s="70" t="str">
        <f t="shared" si="102"/>
        <v/>
      </c>
      <c r="N358" s="150" t="str">
        <f t="shared" si="109"/>
        <v/>
      </c>
      <c r="O358" s="124" t="str">
        <f t="shared" si="113"/>
        <v/>
      </c>
      <c r="P358" s="129" t="str">
        <f t="shared" si="110"/>
        <v/>
      </c>
      <c r="Q358" s="151" t="str">
        <f t="shared" si="103"/>
        <v/>
      </c>
      <c r="R358" s="151" t="str">
        <f t="shared" si="104"/>
        <v/>
      </c>
      <c r="S358" s="151" t="str">
        <f t="shared" si="111"/>
        <v/>
      </c>
      <c r="T358" s="129" t="str">
        <f t="shared" si="105"/>
        <v/>
      </c>
      <c r="AC358" s="150" t="s">
        <v>67</v>
      </c>
      <c r="AD358" s="124" t="s">
        <v>67</v>
      </c>
      <c r="AE358" s="129" t="s">
        <v>67</v>
      </c>
      <c r="AF358" s="151" t="s">
        <v>67</v>
      </c>
      <c r="AG358" s="151" t="s">
        <v>67</v>
      </c>
      <c r="AH358" s="151" t="s">
        <v>67</v>
      </c>
      <c r="AI358" s="129" t="s">
        <v>67</v>
      </c>
    </row>
    <row r="359" spans="1:35" x14ac:dyDescent="0.3">
      <c r="A359" s="73" t="str">
        <f t="shared" si="106"/>
        <v/>
      </c>
      <c r="B359" s="74" t="str">
        <f t="shared" si="112"/>
        <v/>
      </c>
      <c r="C359" s="70" t="str">
        <f t="shared" si="107"/>
        <v/>
      </c>
      <c r="D359" s="75" t="str">
        <f t="shared" si="100"/>
        <v/>
      </c>
      <c r="E359" s="75" t="str">
        <f t="shared" si="101"/>
        <v/>
      </c>
      <c r="F359" s="75" t="str">
        <f t="shared" si="108"/>
        <v/>
      </c>
      <c r="G359" s="70" t="str">
        <f t="shared" si="102"/>
        <v/>
      </c>
      <c r="N359" s="150" t="str">
        <f t="shared" si="109"/>
        <v/>
      </c>
      <c r="O359" s="124" t="str">
        <f t="shared" si="113"/>
        <v/>
      </c>
      <c r="P359" s="129" t="str">
        <f t="shared" si="110"/>
        <v/>
      </c>
      <c r="Q359" s="151" t="str">
        <f t="shared" si="103"/>
        <v/>
      </c>
      <c r="R359" s="151" t="str">
        <f t="shared" si="104"/>
        <v/>
      </c>
      <c r="S359" s="151" t="str">
        <f t="shared" si="111"/>
        <v/>
      </c>
      <c r="T359" s="129" t="str">
        <f t="shared" si="105"/>
        <v/>
      </c>
      <c r="AC359" s="150" t="s">
        <v>67</v>
      </c>
      <c r="AD359" s="124" t="s">
        <v>67</v>
      </c>
      <c r="AE359" s="129" t="s">
        <v>67</v>
      </c>
      <c r="AF359" s="151" t="s">
        <v>67</v>
      </c>
      <c r="AG359" s="151" t="s">
        <v>67</v>
      </c>
      <c r="AH359" s="151" t="s">
        <v>67</v>
      </c>
      <c r="AI359" s="129" t="s">
        <v>67</v>
      </c>
    </row>
    <row r="360" spans="1:35" x14ac:dyDescent="0.3">
      <c r="A360" s="73" t="str">
        <f t="shared" si="106"/>
        <v/>
      </c>
      <c r="B360" s="74" t="str">
        <f t="shared" si="112"/>
        <v/>
      </c>
      <c r="C360" s="70" t="str">
        <f t="shared" si="107"/>
        <v/>
      </c>
      <c r="D360" s="75" t="str">
        <f t="shared" si="100"/>
        <v/>
      </c>
      <c r="E360" s="75" t="str">
        <f t="shared" si="101"/>
        <v/>
      </c>
      <c r="F360" s="75" t="str">
        <f t="shared" si="108"/>
        <v/>
      </c>
      <c r="G360" s="70" t="str">
        <f t="shared" si="102"/>
        <v/>
      </c>
      <c r="N360" s="150" t="str">
        <f t="shared" si="109"/>
        <v/>
      </c>
      <c r="O360" s="124" t="str">
        <f t="shared" si="113"/>
        <v/>
      </c>
      <c r="P360" s="129" t="str">
        <f t="shared" si="110"/>
        <v/>
      </c>
      <c r="Q360" s="151" t="str">
        <f t="shared" si="103"/>
        <v/>
      </c>
      <c r="R360" s="151" t="str">
        <f t="shared" si="104"/>
        <v/>
      </c>
      <c r="S360" s="151" t="str">
        <f t="shared" si="111"/>
        <v/>
      </c>
      <c r="T360" s="129" t="str">
        <f t="shared" si="105"/>
        <v/>
      </c>
      <c r="AC360" s="150" t="s">
        <v>67</v>
      </c>
      <c r="AD360" s="124" t="s">
        <v>67</v>
      </c>
      <c r="AE360" s="129" t="s">
        <v>67</v>
      </c>
      <c r="AF360" s="151" t="s">
        <v>67</v>
      </c>
      <c r="AG360" s="151" t="s">
        <v>67</v>
      </c>
      <c r="AH360" s="151" t="s">
        <v>67</v>
      </c>
      <c r="AI360" s="129" t="s">
        <v>67</v>
      </c>
    </row>
    <row r="361" spans="1:35" x14ac:dyDescent="0.3">
      <c r="A361" s="73" t="str">
        <f t="shared" si="106"/>
        <v/>
      </c>
      <c r="B361" s="74" t="str">
        <f t="shared" si="112"/>
        <v/>
      </c>
      <c r="C361" s="70" t="str">
        <f t="shared" si="107"/>
        <v/>
      </c>
      <c r="D361" s="75" t="str">
        <f t="shared" si="100"/>
        <v/>
      </c>
      <c r="E361" s="75" t="str">
        <f t="shared" si="101"/>
        <v/>
      </c>
      <c r="F361" s="75" t="str">
        <f t="shared" si="108"/>
        <v/>
      </c>
      <c r="G361" s="70" t="str">
        <f t="shared" si="102"/>
        <v/>
      </c>
      <c r="N361" s="150" t="str">
        <f t="shared" si="109"/>
        <v/>
      </c>
      <c r="O361" s="124" t="str">
        <f t="shared" si="113"/>
        <v/>
      </c>
      <c r="P361" s="129" t="str">
        <f t="shared" si="110"/>
        <v/>
      </c>
      <c r="Q361" s="151" t="str">
        <f t="shared" si="103"/>
        <v/>
      </c>
      <c r="R361" s="151" t="str">
        <f t="shared" si="104"/>
        <v/>
      </c>
      <c r="S361" s="151" t="str">
        <f t="shared" si="111"/>
        <v/>
      </c>
      <c r="T361" s="129" t="str">
        <f t="shared" si="105"/>
        <v/>
      </c>
      <c r="AC361" s="150" t="s">
        <v>67</v>
      </c>
      <c r="AD361" s="124" t="s">
        <v>67</v>
      </c>
      <c r="AE361" s="129" t="s">
        <v>67</v>
      </c>
      <c r="AF361" s="151" t="s">
        <v>67</v>
      </c>
      <c r="AG361" s="151" t="s">
        <v>67</v>
      </c>
      <c r="AH361" s="151" t="s">
        <v>67</v>
      </c>
      <c r="AI361" s="129" t="s">
        <v>67</v>
      </c>
    </row>
    <row r="362" spans="1:35" x14ac:dyDescent="0.3">
      <c r="A362" s="73" t="str">
        <f t="shared" si="106"/>
        <v/>
      </c>
      <c r="B362" s="74" t="str">
        <f t="shared" si="112"/>
        <v/>
      </c>
      <c r="C362" s="70" t="str">
        <f t="shared" si="107"/>
        <v/>
      </c>
      <c r="D362" s="75" t="str">
        <f t="shared" si="100"/>
        <v/>
      </c>
      <c r="E362" s="75" t="str">
        <f t="shared" si="101"/>
        <v/>
      </c>
      <c r="F362" s="75" t="str">
        <f t="shared" si="108"/>
        <v/>
      </c>
      <c r="G362" s="70" t="str">
        <f t="shared" si="102"/>
        <v/>
      </c>
      <c r="N362" s="150" t="str">
        <f t="shared" si="109"/>
        <v/>
      </c>
      <c r="O362" s="124" t="str">
        <f t="shared" si="113"/>
        <v/>
      </c>
      <c r="P362" s="129" t="str">
        <f t="shared" si="110"/>
        <v/>
      </c>
      <c r="Q362" s="151" t="str">
        <f t="shared" si="103"/>
        <v/>
      </c>
      <c r="R362" s="151" t="str">
        <f t="shared" si="104"/>
        <v/>
      </c>
      <c r="S362" s="151" t="str">
        <f t="shared" si="111"/>
        <v/>
      </c>
      <c r="T362" s="129" t="str">
        <f t="shared" si="105"/>
        <v/>
      </c>
      <c r="AC362" s="150" t="s">
        <v>67</v>
      </c>
      <c r="AD362" s="124" t="s">
        <v>67</v>
      </c>
      <c r="AE362" s="129" t="s">
        <v>67</v>
      </c>
      <c r="AF362" s="151" t="s">
        <v>67</v>
      </c>
      <c r="AG362" s="151" t="s">
        <v>67</v>
      </c>
      <c r="AH362" s="151" t="s">
        <v>67</v>
      </c>
      <c r="AI362" s="129" t="s">
        <v>67</v>
      </c>
    </row>
    <row r="363" spans="1:35" x14ac:dyDescent="0.3">
      <c r="A363" s="73" t="str">
        <f t="shared" si="106"/>
        <v/>
      </c>
      <c r="B363" s="74" t="str">
        <f t="shared" si="112"/>
        <v/>
      </c>
      <c r="C363" s="70" t="str">
        <f t="shared" si="107"/>
        <v/>
      </c>
      <c r="D363" s="75" t="str">
        <f t="shared" si="100"/>
        <v/>
      </c>
      <c r="E363" s="75" t="str">
        <f t="shared" si="101"/>
        <v/>
      </c>
      <c r="F363" s="75" t="str">
        <f t="shared" si="108"/>
        <v/>
      </c>
      <c r="G363" s="70" t="str">
        <f t="shared" si="102"/>
        <v/>
      </c>
      <c r="N363" s="150" t="str">
        <f t="shared" si="109"/>
        <v/>
      </c>
      <c r="O363" s="124" t="str">
        <f t="shared" si="113"/>
        <v/>
      </c>
      <c r="P363" s="129" t="str">
        <f t="shared" si="110"/>
        <v/>
      </c>
      <c r="Q363" s="151" t="str">
        <f t="shared" si="103"/>
        <v/>
      </c>
      <c r="R363" s="151" t="str">
        <f t="shared" si="104"/>
        <v/>
      </c>
      <c r="S363" s="151" t="str">
        <f t="shared" si="111"/>
        <v/>
      </c>
      <c r="T363" s="129" t="str">
        <f t="shared" si="105"/>
        <v/>
      </c>
      <c r="AC363" s="150" t="s">
        <v>67</v>
      </c>
      <c r="AD363" s="124" t="s">
        <v>67</v>
      </c>
      <c r="AE363" s="129" t="s">
        <v>67</v>
      </c>
      <c r="AF363" s="151" t="s">
        <v>67</v>
      </c>
      <c r="AG363" s="151" t="s">
        <v>67</v>
      </c>
      <c r="AH363" s="151" t="s">
        <v>67</v>
      </c>
      <c r="AI363" s="129" t="s">
        <v>67</v>
      </c>
    </row>
    <row r="364" spans="1:35" x14ac:dyDescent="0.3">
      <c r="A364" s="73" t="str">
        <f t="shared" si="106"/>
        <v/>
      </c>
      <c r="B364" s="74" t="str">
        <f t="shared" si="112"/>
        <v/>
      </c>
      <c r="C364" s="70" t="str">
        <f t="shared" si="107"/>
        <v/>
      </c>
      <c r="D364" s="75" t="str">
        <f t="shared" si="100"/>
        <v/>
      </c>
      <c r="E364" s="75" t="str">
        <f t="shared" si="101"/>
        <v/>
      </c>
      <c r="F364" s="75" t="str">
        <f t="shared" si="108"/>
        <v/>
      </c>
      <c r="G364" s="70" t="str">
        <f t="shared" si="102"/>
        <v/>
      </c>
      <c r="N364" s="150" t="str">
        <f t="shared" si="109"/>
        <v/>
      </c>
      <c r="O364" s="124" t="str">
        <f t="shared" si="113"/>
        <v/>
      </c>
      <c r="P364" s="129" t="str">
        <f t="shared" si="110"/>
        <v/>
      </c>
      <c r="Q364" s="151" t="str">
        <f t="shared" si="103"/>
        <v/>
      </c>
      <c r="R364" s="151" t="str">
        <f t="shared" si="104"/>
        <v/>
      </c>
      <c r="S364" s="151" t="str">
        <f t="shared" si="111"/>
        <v/>
      </c>
      <c r="T364" s="129" t="str">
        <f t="shared" si="105"/>
        <v/>
      </c>
      <c r="AC364" s="150" t="s">
        <v>67</v>
      </c>
      <c r="AD364" s="124" t="s">
        <v>67</v>
      </c>
      <c r="AE364" s="129" t="s">
        <v>67</v>
      </c>
      <c r="AF364" s="151" t="s">
        <v>67</v>
      </c>
      <c r="AG364" s="151" t="s">
        <v>67</v>
      </c>
      <c r="AH364" s="151" t="s">
        <v>67</v>
      </c>
      <c r="AI364" s="129" t="s">
        <v>67</v>
      </c>
    </row>
    <row r="365" spans="1:35" x14ac:dyDescent="0.3">
      <c r="A365" s="73" t="str">
        <f t="shared" si="106"/>
        <v/>
      </c>
      <c r="B365" s="74" t="str">
        <f t="shared" si="112"/>
        <v/>
      </c>
      <c r="C365" s="70" t="str">
        <f t="shared" si="107"/>
        <v/>
      </c>
      <c r="D365" s="75" t="str">
        <f t="shared" si="100"/>
        <v/>
      </c>
      <c r="E365" s="75" t="str">
        <f t="shared" si="101"/>
        <v/>
      </c>
      <c r="F365" s="75" t="str">
        <f t="shared" si="108"/>
        <v/>
      </c>
      <c r="G365" s="70" t="str">
        <f t="shared" si="102"/>
        <v/>
      </c>
      <c r="N365" s="150" t="str">
        <f t="shared" si="109"/>
        <v/>
      </c>
      <c r="O365" s="124" t="str">
        <f t="shared" si="113"/>
        <v/>
      </c>
      <c r="P365" s="129" t="str">
        <f t="shared" si="110"/>
        <v/>
      </c>
      <c r="Q365" s="151" t="str">
        <f t="shared" si="103"/>
        <v/>
      </c>
      <c r="R365" s="151" t="str">
        <f t="shared" si="104"/>
        <v/>
      </c>
      <c r="S365" s="151" t="str">
        <f t="shared" si="111"/>
        <v/>
      </c>
      <c r="T365" s="129" t="str">
        <f t="shared" si="105"/>
        <v/>
      </c>
      <c r="AC365" s="150" t="s">
        <v>67</v>
      </c>
      <c r="AD365" s="124" t="s">
        <v>67</v>
      </c>
      <c r="AE365" s="129" t="s">
        <v>67</v>
      </c>
      <c r="AF365" s="151" t="s">
        <v>67</v>
      </c>
      <c r="AG365" s="151" t="s">
        <v>67</v>
      </c>
      <c r="AH365" s="151" t="s">
        <v>67</v>
      </c>
      <c r="AI365" s="129" t="s">
        <v>67</v>
      </c>
    </row>
    <row r="366" spans="1:35" x14ac:dyDescent="0.3">
      <c r="A366" s="73" t="str">
        <f t="shared" si="106"/>
        <v/>
      </c>
      <c r="B366" s="74" t="str">
        <f t="shared" si="112"/>
        <v/>
      </c>
      <c r="C366" s="70" t="str">
        <f t="shared" si="107"/>
        <v/>
      </c>
      <c r="D366" s="75" t="str">
        <f t="shared" si="100"/>
        <v/>
      </c>
      <c r="E366" s="75" t="str">
        <f t="shared" si="101"/>
        <v/>
      </c>
      <c r="F366" s="75" t="str">
        <f t="shared" si="108"/>
        <v/>
      </c>
      <c r="G366" s="70" t="str">
        <f t="shared" si="102"/>
        <v/>
      </c>
      <c r="N366" s="150" t="str">
        <f t="shared" si="109"/>
        <v/>
      </c>
      <c r="O366" s="124" t="str">
        <f t="shared" si="113"/>
        <v/>
      </c>
      <c r="P366" s="129" t="str">
        <f t="shared" si="110"/>
        <v/>
      </c>
      <c r="Q366" s="151" t="str">
        <f t="shared" si="103"/>
        <v/>
      </c>
      <c r="R366" s="151" t="str">
        <f t="shared" si="104"/>
        <v/>
      </c>
      <c r="S366" s="151" t="str">
        <f t="shared" si="111"/>
        <v/>
      </c>
      <c r="T366" s="129" t="str">
        <f t="shared" si="105"/>
        <v/>
      </c>
      <c r="AC366" s="150" t="s">
        <v>67</v>
      </c>
      <c r="AD366" s="124" t="s">
        <v>67</v>
      </c>
      <c r="AE366" s="129" t="s">
        <v>67</v>
      </c>
      <c r="AF366" s="151" t="s">
        <v>67</v>
      </c>
      <c r="AG366" s="151" t="s">
        <v>67</v>
      </c>
      <c r="AH366" s="151" t="s">
        <v>67</v>
      </c>
      <c r="AI366" s="129" t="s">
        <v>67</v>
      </c>
    </row>
    <row r="367" spans="1:35" x14ac:dyDescent="0.3">
      <c r="A367" s="73" t="str">
        <f t="shared" si="106"/>
        <v/>
      </c>
      <c r="B367" s="74" t="str">
        <f t="shared" si="112"/>
        <v/>
      </c>
      <c r="C367" s="70" t="str">
        <f t="shared" si="107"/>
        <v/>
      </c>
      <c r="D367" s="75" t="str">
        <f t="shared" si="100"/>
        <v/>
      </c>
      <c r="E367" s="75" t="str">
        <f t="shared" si="101"/>
        <v/>
      </c>
      <c r="F367" s="75" t="str">
        <f t="shared" si="108"/>
        <v/>
      </c>
      <c r="G367" s="70" t="str">
        <f t="shared" si="102"/>
        <v/>
      </c>
      <c r="N367" s="150" t="str">
        <f t="shared" si="109"/>
        <v/>
      </c>
      <c r="O367" s="124" t="str">
        <f t="shared" si="113"/>
        <v/>
      </c>
      <c r="P367" s="129" t="str">
        <f t="shared" si="110"/>
        <v/>
      </c>
      <c r="Q367" s="151" t="str">
        <f t="shared" si="103"/>
        <v/>
      </c>
      <c r="R367" s="151" t="str">
        <f t="shared" si="104"/>
        <v/>
      </c>
      <c r="S367" s="151" t="str">
        <f t="shared" si="111"/>
        <v/>
      </c>
      <c r="T367" s="129" t="str">
        <f t="shared" si="105"/>
        <v/>
      </c>
      <c r="AC367" s="150" t="s">
        <v>67</v>
      </c>
      <c r="AD367" s="124" t="s">
        <v>67</v>
      </c>
      <c r="AE367" s="129" t="s">
        <v>67</v>
      </c>
      <c r="AF367" s="151" t="s">
        <v>67</v>
      </c>
      <c r="AG367" s="151" t="s">
        <v>67</v>
      </c>
      <c r="AH367" s="151" t="s">
        <v>67</v>
      </c>
      <c r="AI367" s="129" t="s">
        <v>67</v>
      </c>
    </row>
    <row r="368" spans="1:35" x14ac:dyDescent="0.3">
      <c r="A368" s="73" t="str">
        <f t="shared" si="106"/>
        <v/>
      </c>
      <c r="B368" s="74" t="str">
        <f t="shared" si="112"/>
        <v/>
      </c>
      <c r="C368" s="70" t="str">
        <f t="shared" si="107"/>
        <v/>
      </c>
      <c r="D368" s="75" t="str">
        <f t="shared" si="100"/>
        <v/>
      </c>
      <c r="E368" s="75" t="str">
        <f t="shared" si="101"/>
        <v/>
      </c>
      <c r="F368" s="75" t="str">
        <f t="shared" si="108"/>
        <v/>
      </c>
      <c r="G368" s="70" t="str">
        <f t="shared" si="102"/>
        <v/>
      </c>
      <c r="N368" s="150" t="str">
        <f t="shared" si="109"/>
        <v/>
      </c>
      <c r="O368" s="124" t="str">
        <f t="shared" si="113"/>
        <v/>
      </c>
      <c r="P368" s="129" t="str">
        <f t="shared" si="110"/>
        <v/>
      </c>
      <c r="Q368" s="151" t="str">
        <f t="shared" si="103"/>
        <v/>
      </c>
      <c r="R368" s="151" t="str">
        <f t="shared" si="104"/>
        <v/>
      </c>
      <c r="S368" s="151" t="str">
        <f t="shared" si="111"/>
        <v/>
      </c>
      <c r="T368" s="129" t="str">
        <f t="shared" si="105"/>
        <v/>
      </c>
      <c r="AC368" s="150" t="s">
        <v>67</v>
      </c>
      <c r="AD368" s="124" t="s">
        <v>67</v>
      </c>
      <c r="AE368" s="129" t="s">
        <v>67</v>
      </c>
      <c r="AF368" s="151" t="s">
        <v>67</v>
      </c>
      <c r="AG368" s="151" t="s">
        <v>67</v>
      </c>
      <c r="AH368" s="151" t="s">
        <v>67</v>
      </c>
      <c r="AI368" s="129" t="s">
        <v>67</v>
      </c>
    </row>
    <row r="369" spans="1:35" x14ac:dyDescent="0.3">
      <c r="A369" s="73" t="str">
        <f t="shared" si="106"/>
        <v/>
      </c>
      <c r="B369" s="74" t="str">
        <f t="shared" si="112"/>
        <v/>
      </c>
      <c r="C369" s="70" t="str">
        <f t="shared" si="107"/>
        <v/>
      </c>
      <c r="D369" s="75" t="str">
        <f t="shared" si="100"/>
        <v/>
      </c>
      <c r="E369" s="75" t="str">
        <f t="shared" si="101"/>
        <v/>
      </c>
      <c r="F369" s="75" t="str">
        <f t="shared" si="108"/>
        <v/>
      </c>
      <c r="G369" s="70" t="str">
        <f t="shared" si="102"/>
        <v/>
      </c>
      <c r="N369" s="150" t="str">
        <f t="shared" si="109"/>
        <v/>
      </c>
      <c r="O369" s="124" t="str">
        <f t="shared" si="113"/>
        <v/>
      </c>
      <c r="P369" s="129" t="str">
        <f t="shared" si="110"/>
        <v/>
      </c>
      <c r="Q369" s="151" t="str">
        <f t="shared" si="103"/>
        <v/>
      </c>
      <c r="R369" s="151" t="str">
        <f t="shared" si="104"/>
        <v/>
      </c>
      <c r="S369" s="151" t="str">
        <f t="shared" si="111"/>
        <v/>
      </c>
      <c r="T369" s="129" t="str">
        <f t="shared" si="105"/>
        <v/>
      </c>
      <c r="AC369" s="150" t="s">
        <v>67</v>
      </c>
      <c r="AD369" s="124" t="s">
        <v>67</v>
      </c>
      <c r="AE369" s="129" t="s">
        <v>67</v>
      </c>
      <c r="AF369" s="151" t="s">
        <v>67</v>
      </c>
      <c r="AG369" s="151" t="s">
        <v>67</v>
      </c>
      <c r="AH369" s="151" t="s">
        <v>67</v>
      </c>
      <c r="AI369" s="129" t="s">
        <v>67</v>
      </c>
    </row>
    <row r="370" spans="1:35" x14ac:dyDescent="0.3">
      <c r="A370" s="73" t="str">
        <f t="shared" si="106"/>
        <v/>
      </c>
      <c r="B370" s="74" t="str">
        <f t="shared" si="112"/>
        <v/>
      </c>
      <c r="C370" s="70" t="str">
        <f t="shared" si="107"/>
        <v/>
      </c>
      <c r="D370" s="75" t="str">
        <f t="shared" si="100"/>
        <v/>
      </c>
      <c r="E370" s="75" t="str">
        <f t="shared" si="101"/>
        <v/>
      </c>
      <c r="F370" s="75" t="str">
        <f t="shared" si="108"/>
        <v/>
      </c>
      <c r="G370" s="70" t="str">
        <f t="shared" si="102"/>
        <v/>
      </c>
      <c r="N370" s="150" t="str">
        <f t="shared" si="109"/>
        <v/>
      </c>
      <c r="O370" s="124" t="str">
        <f t="shared" si="113"/>
        <v/>
      </c>
      <c r="P370" s="129" t="str">
        <f t="shared" si="110"/>
        <v/>
      </c>
      <c r="Q370" s="151" t="str">
        <f t="shared" si="103"/>
        <v/>
      </c>
      <c r="R370" s="151" t="str">
        <f t="shared" si="104"/>
        <v/>
      </c>
      <c r="S370" s="151" t="str">
        <f t="shared" si="111"/>
        <v/>
      </c>
      <c r="T370" s="129" t="str">
        <f t="shared" si="105"/>
        <v/>
      </c>
      <c r="AC370" s="150" t="s">
        <v>67</v>
      </c>
      <c r="AD370" s="124" t="s">
        <v>67</v>
      </c>
      <c r="AE370" s="129" t="s">
        <v>67</v>
      </c>
      <c r="AF370" s="151" t="s">
        <v>67</v>
      </c>
      <c r="AG370" s="151" t="s">
        <v>67</v>
      </c>
      <c r="AH370" s="151" t="s">
        <v>67</v>
      </c>
      <c r="AI370" s="129" t="s">
        <v>67</v>
      </c>
    </row>
    <row r="371" spans="1:35" x14ac:dyDescent="0.3">
      <c r="A371" s="73" t="str">
        <f t="shared" si="106"/>
        <v/>
      </c>
      <c r="B371" s="74" t="str">
        <f t="shared" si="112"/>
        <v/>
      </c>
      <c r="C371" s="70" t="str">
        <f t="shared" si="107"/>
        <v/>
      </c>
      <c r="D371" s="75" t="str">
        <f t="shared" si="100"/>
        <v/>
      </c>
      <c r="E371" s="75" t="str">
        <f t="shared" si="101"/>
        <v/>
      </c>
      <c r="F371" s="75" t="str">
        <f t="shared" si="108"/>
        <v/>
      </c>
      <c r="G371" s="70" t="str">
        <f t="shared" si="102"/>
        <v/>
      </c>
      <c r="N371" s="150" t="str">
        <f t="shared" si="109"/>
        <v/>
      </c>
      <c r="O371" s="124" t="str">
        <f t="shared" si="113"/>
        <v/>
      </c>
      <c r="P371" s="129" t="str">
        <f t="shared" si="110"/>
        <v/>
      </c>
      <c r="Q371" s="151" t="str">
        <f t="shared" si="103"/>
        <v/>
      </c>
      <c r="R371" s="151" t="str">
        <f t="shared" si="104"/>
        <v/>
      </c>
      <c r="S371" s="151" t="str">
        <f t="shared" si="111"/>
        <v/>
      </c>
      <c r="T371" s="129" t="str">
        <f t="shared" si="105"/>
        <v/>
      </c>
      <c r="AC371" s="150" t="s">
        <v>67</v>
      </c>
      <c r="AD371" s="124" t="s">
        <v>67</v>
      </c>
      <c r="AE371" s="129" t="s">
        <v>67</v>
      </c>
      <c r="AF371" s="151" t="s">
        <v>67</v>
      </c>
      <c r="AG371" s="151" t="s">
        <v>67</v>
      </c>
      <c r="AH371" s="151" t="s">
        <v>67</v>
      </c>
      <c r="AI371" s="129" t="s">
        <v>67</v>
      </c>
    </row>
    <row r="372" spans="1:35" x14ac:dyDescent="0.3">
      <c r="A372" s="73" t="str">
        <f t="shared" si="106"/>
        <v/>
      </c>
      <c r="B372" s="74" t="str">
        <f t="shared" si="112"/>
        <v/>
      </c>
      <c r="C372" s="70" t="str">
        <f t="shared" si="107"/>
        <v/>
      </c>
      <c r="D372" s="75" t="str">
        <f t="shared" si="100"/>
        <v/>
      </c>
      <c r="E372" s="75" t="str">
        <f t="shared" si="101"/>
        <v/>
      </c>
      <c r="F372" s="75" t="str">
        <f t="shared" si="108"/>
        <v/>
      </c>
      <c r="G372" s="70" t="str">
        <f t="shared" si="102"/>
        <v/>
      </c>
      <c r="N372" s="150" t="str">
        <f t="shared" si="109"/>
        <v/>
      </c>
      <c r="O372" s="124" t="str">
        <f t="shared" si="113"/>
        <v/>
      </c>
      <c r="P372" s="129" t="str">
        <f t="shared" si="110"/>
        <v/>
      </c>
      <c r="Q372" s="151" t="str">
        <f t="shared" si="103"/>
        <v/>
      </c>
      <c r="R372" s="151" t="str">
        <f t="shared" si="104"/>
        <v/>
      </c>
      <c r="S372" s="151" t="str">
        <f t="shared" si="111"/>
        <v/>
      </c>
      <c r="T372" s="129" t="str">
        <f t="shared" si="105"/>
        <v/>
      </c>
      <c r="AC372" s="150" t="s">
        <v>67</v>
      </c>
      <c r="AD372" s="124" t="s">
        <v>67</v>
      </c>
      <c r="AE372" s="129" t="s">
        <v>67</v>
      </c>
      <c r="AF372" s="151" t="s">
        <v>67</v>
      </c>
      <c r="AG372" s="151" t="s">
        <v>67</v>
      </c>
      <c r="AH372" s="151" t="s">
        <v>67</v>
      </c>
      <c r="AI372" s="129" t="s">
        <v>67</v>
      </c>
    </row>
    <row r="373" spans="1:35" x14ac:dyDescent="0.3">
      <c r="A373" s="73" t="str">
        <f t="shared" si="106"/>
        <v/>
      </c>
      <c r="B373" s="74" t="str">
        <f t="shared" si="112"/>
        <v/>
      </c>
      <c r="C373" s="70" t="str">
        <f t="shared" si="107"/>
        <v/>
      </c>
      <c r="D373" s="75" t="str">
        <f t="shared" si="100"/>
        <v/>
      </c>
      <c r="E373" s="75" t="str">
        <f t="shared" si="101"/>
        <v/>
      </c>
      <c r="F373" s="75" t="str">
        <f t="shared" si="108"/>
        <v/>
      </c>
      <c r="G373" s="70" t="str">
        <f t="shared" si="102"/>
        <v/>
      </c>
      <c r="N373" s="150" t="str">
        <f t="shared" si="109"/>
        <v/>
      </c>
      <c r="O373" s="124" t="str">
        <f t="shared" si="113"/>
        <v/>
      </c>
      <c r="P373" s="129" t="str">
        <f t="shared" si="110"/>
        <v/>
      </c>
      <c r="Q373" s="151" t="str">
        <f t="shared" si="103"/>
        <v/>
      </c>
      <c r="R373" s="151" t="str">
        <f t="shared" si="104"/>
        <v/>
      </c>
      <c r="S373" s="151" t="str">
        <f t="shared" si="111"/>
        <v/>
      </c>
      <c r="T373" s="129" t="str">
        <f t="shared" si="105"/>
        <v/>
      </c>
      <c r="AC373" s="150" t="s">
        <v>67</v>
      </c>
      <c r="AD373" s="124" t="s">
        <v>67</v>
      </c>
      <c r="AE373" s="129" t="s">
        <v>67</v>
      </c>
      <c r="AF373" s="151" t="s">
        <v>67</v>
      </c>
      <c r="AG373" s="151" t="s">
        <v>67</v>
      </c>
      <c r="AH373" s="151" t="s">
        <v>67</v>
      </c>
      <c r="AI373" s="129" t="s">
        <v>67</v>
      </c>
    </row>
    <row r="374" spans="1:35" x14ac:dyDescent="0.3">
      <c r="A374" s="73" t="str">
        <f t="shared" si="106"/>
        <v/>
      </c>
      <c r="B374" s="74" t="str">
        <f t="shared" si="112"/>
        <v/>
      </c>
      <c r="C374" s="70" t="str">
        <f t="shared" si="107"/>
        <v/>
      </c>
      <c r="D374" s="75" t="str">
        <f t="shared" si="100"/>
        <v/>
      </c>
      <c r="E374" s="75" t="str">
        <f t="shared" si="101"/>
        <v/>
      </c>
      <c r="F374" s="75" t="str">
        <f t="shared" si="108"/>
        <v/>
      </c>
      <c r="G374" s="70" t="str">
        <f t="shared" si="102"/>
        <v/>
      </c>
      <c r="N374" s="150" t="str">
        <f t="shared" si="109"/>
        <v/>
      </c>
      <c r="O374" s="124" t="str">
        <f t="shared" si="113"/>
        <v/>
      </c>
      <c r="P374" s="129" t="str">
        <f t="shared" si="110"/>
        <v/>
      </c>
      <c r="Q374" s="151" t="str">
        <f t="shared" si="103"/>
        <v/>
      </c>
      <c r="R374" s="151" t="str">
        <f t="shared" si="104"/>
        <v/>
      </c>
      <c r="S374" s="151" t="str">
        <f t="shared" si="111"/>
        <v/>
      </c>
      <c r="T374" s="129" t="str">
        <f t="shared" si="105"/>
        <v/>
      </c>
      <c r="AC374" s="150" t="s">
        <v>67</v>
      </c>
      <c r="AD374" s="124" t="s">
        <v>67</v>
      </c>
      <c r="AE374" s="129" t="s">
        <v>67</v>
      </c>
      <c r="AF374" s="151" t="s">
        <v>67</v>
      </c>
      <c r="AG374" s="151" t="s">
        <v>67</v>
      </c>
      <c r="AH374" s="151" t="s">
        <v>67</v>
      </c>
      <c r="AI374" s="129" t="s">
        <v>67</v>
      </c>
    </row>
    <row r="375" spans="1:35" x14ac:dyDescent="0.3">
      <c r="A375" s="73" t="str">
        <f t="shared" si="106"/>
        <v/>
      </c>
      <c r="B375" s="74" t="str">
        <f t="shared" si="112"/>
        <v/>
      </c>
      <c r="C375" s="70" t="str">
        <f t="shared" si="107"/>
        <v/>
      </c>
      <c r="D375" s="75" t="str">
        <f t="shared" si="100"/>
        <v/>
      </c>
      <c r="E375" s="75" t="str">
        <f t="shared" si="101"/>
        <v/>
      </c>
      <c r="F375" s="75" t="str">
        <f t="shared" si="108"/>
        <v/>
      </c>
      <c r="G375" s="70" t="str">
        <f t="shared" si="102"/>
        <v/>
      </c>
      <c r="N375" s="150" t="str">
        <f t="shared" si="109"/>
        <v/>
      </c>
      <c r="O375" s="124" t="str">
        <f t="shared" si="113"/>
        <v/>
      </c>
      <c r="P375" s="129" t="str">
        <f t="shared" si="110"/>
        <v/>
      </c>
      <c r="Q375" s="151" t="str">
        <f t="shared" si="103"/>
        <v/>
      </c>
      <c r="R375" s="151" t="str">
        <f t="shared" si="104"/>
        <v/>
      </c>
      <c r="S375" s="151" t="str">
        <f t="shared" si="111"/>
        <v/>
      </c>
      <c r="T375" s="129" t="str">
        <f t="shared" si="105"/>
        <v/>
      </c>
      <c r="AC375" s="150" t="s">
        <v>67</v>
      </c>
      <c r="AD375" s="124" t="s">
        <v>67</v>
      </c>
      <c r="AE375" s="129" t="s">
        <v>67</v>
      </c>
      <c r="AF375" s="151" t="s">
        <v>67</v>
      </c>
      <c r="AG375" s="151" t="s">
        <v>67</v>
      </c>
      <c r="AH375" s="151" t="s">
        <v>67</v>
      </c>
      <c r="AI375" s="129" t="s">
        <v>67</v>
      </c>
    </row>
    <row r="376" spans="1:35" x14ac:dyDescent="0.3">
      <c r="A376" s="73" t="str">
        <f t="shared" si="106"/>
        <v/>
      </c>
      <c r="B376" s="74" t="str">
        <f t="shared" si="112"/>
        <v/>
      </c>
      <c r="C376" s="70" t="str">
        <f t="shared" si="107"/>
        <v/>
      </c>
      <c r="D376" s="75" t="str">
        <f t="shared" si="100"/>
        <v/>
      </c>
      <c r="E376" s="75" t="str">
        <f t="shared" si="101"/>
        <v/>
      </c>
      <c r="F376" s="75" t="str">
        <f t="shared" si="108"/>
        <v/>
      </c>
      <c r="G376" s="70" t="str">
        <f t="shared" si="102"/>
        <v/>
      </c>
      <c r="N376" s="150" t="str">
        <f t="shared" si="109"/>
        <v/>
      </c>
      <c r="O376" s="124" t="str">
        <f t="shared" si="113"/>
        <v/>
      </c>
      <c r="P376" s="129" t="str">
        <f t="shared" si="110"/>
        <v/>
      </c>
      <c r="Q376" s="151" t="str">
        <f t="shared" si="103"/>
        <v/>
      </c>
      <c r="R376" s="151" t="str">
        <f t="shared" si="104"/>
        <v/>
      </c>
      <c r="S376" s="151" t="str">
        <f t="shared" si="111"/>
        <v/>
      </c>
      <c r="T376" s="129" t="str">
        <f t="shared" si="105"/>
        <v/>
      </c>
      <c r="AC376" s="150" t="s">
        <v>67</v>
      </c>
      <c r="AD376" s="124" t="s">
        <v>67</v>
      </c>
      <c r="AE376" s="129" t="s">
        <v>67</v>
      </c>
      <c r="AF376" s="151" t="s">
        <v>67</v>
      </c>
      <c r="AG376" s="151" t="s">
        <v>67</v>
      </c>
      <c r="AH376" s="151" t="s">
        <v>67</v>
      </c>
      <c r="AI376" s="129" t="s">
        <v>67</v>
      </c>
    </row>
    <row r="377" spans="1:35" x14ac:dyDescent="0.3">
      <c r="A377" s="73" t="str">
        <f t="shared" si="106"/>
        <v/>
      </c>
      <c r="B377" s="74" t="str">
        <f t="shared" si="112"/>
        <v/>
      </c>
      <c r="C377" s="70" t="str">
        <f t="shared" si="107"/>
        <v/>
      </c>
      <c r="D377" s="75" t="str">
        <f t="shared" si="100"/>
        <v/>
      </c>
      <c r="E377" s="75" t="str">
        <f t="shared" si="101"/>
        <v/>
      </c>
      <c r="F377" s="75" t="str">
        <f t="shared" si="108"/>
        <v/>
      </c>
      <c r="G377" s="70" t="str">
        <f t="shared" si="102"/>
        <v/>
      </c>
      <c r="N377" s="150" t="str">
        <f t="shared" si="109"/>
        <v/>
      </c>
      <c r="O377" s="124" t="str">
        <f t="shared" si="113"/>
        <v/>
      </c>
      <c r="P377" s="129" t="str">
        <f t="shared" si="110"/>
        <v/>
      </c>
      <c r="Q377" s="151" t="str">
        <f t="shared" si="103"/>
        <v/>
      </c>
      <c r="R377" s="151" t="str">
        <f t="shared" si="104"/>
        <v/>
      </c>
      <c r="S377" s="151" t="str">
        <f t="shared" si="111"/>
        <v/>
      </c>
      <c r="T377" s="129" t="str">
        <f t="shared" si="105"/>
        <v/>
      </c>
      <c r="AC377" s="150" t="s">
        <v>67</v>
      </c>
      <c r="AD377" s="124" t="s">
        <v>67</v>
      </c>
      <c r="AE377" s="129" t="s">
        <v>67</v>
      </c>
      <c r="AF377" s="151" t="s">
        <v>67</v>
      </c>
      <c r="AG377" s="151" t="s">
        <v>67</v>
      </c>
      <c r="AH377" s="151" t="s">
        <v>67</v>
      </c>
      <c r="AI377" s="129" t="s">
        <v>67</v>
      </c>
    </row>
    <row r="378" spans="1:35" x14ac:dyDescent="0.3">
      <c r="A378" s="73" t="str">
        <f t="shared" si="106"/>
        <v/>
      </c>
      <c r="B378" s="74" t="str">
        <f t="shared" si="112"/>
        <v/>
      </c>
      <c r="C378" s="70" t="str">
        <f t="shared" si="107"/>
        <v/>
      </c>
      <c r="D378" s="75" t="str">
        <f t="shared" si="100"/>
        <v/>
      </c>
      <c r="E378" s="75" t="str">
        <f t="shared" si="101"/>
        <v/>
      </c>
      <c r="F378" s="75" t="str">
        <f t="shared" si="108"/>
        <v/>
      </c>
      <c r="G378" s="70" t="str">
        <f t="shared" si="102"/>
        <v/>
      </c>
      <c r="N378" s="150" t="str">
        <f t="shared" si="109"/>
        <v/>
      </c>
      <c r="O378" s="124" t="str">
        <f t="shared" si="113"/>
        <v/>
      </c>
      <c r="P378" s="129" t="str">
        <f t="shared" si="110"/>
        <v/>
      </c>
      <c r="Q378" s="151" t="str">
        <f t="shared" si="103"/>
        <v/>
      </c>
      <c r="R378" s="151" t="str">
        <f t="shared" si="104"/>
        <v/>
      </c>
      <c r="S378" s="151" t="str">
        <f t="shared" si="111"/>
        <v/>
      </c>
      <c r="T378" s="129" t="str">
        <f t="shared" si="105"/>
        <v/>
      </c>
      <c r="AC378" s="150" t="s">
        <v>67</v>
      </c>
      <c r="AD378" s="124" t="s">
        <v>67</v>
      </c>
      <c r="AE378" s="129" t="s">
        <v>67</v>
      </c>
      <c r="AF378" s="151" t="s">
        <v>67</v>
      </c>
      <c r="AG378" s="151" t="s">
        <v>67</v>
      </c>
      <c r="AH378" s="151" t="s">
        <v>67</v>
      </c>
      <c r="AI378" s="129" t="s">
        <v>67</v>
      </c>
    </row>
    <row r="379" spans="1:35" x14ac:dyDescent="0.3">
      <c r="A379" s="73" t="str">
        <f t="shared" si="106"/>
        <v/>
      </c>
      <c r="B379" s="74" t="str">
        <f t="shared" si="112"/>
        <v/>
      </c>
      <c r="C379" s="70" t="str">
        <f t="shared" si="107"/>
        <v/>
      </c>
      <c r="D379" s="75" t="str">
        <f t="shared" si="100"/>
        <v/>
      </c>
      <c r="E379" s="75" t="str">
        <f t="shared" si="101"/>
        <v/>
      </c>
      <c r="F379" s="75" t="str">
        <f t="shared" si="108"/>
        <v/>
      </c>
      <c r="G379" s="70" t="str">
        <f t="shared" si="102"/>
        <v/>
      </c>
      <c r="N379" s="150" t="str">
        <f t="shared" si="109"/>
        <v/>
      </c>
      <c r="O379" s="124" t="str">
        <f t="shared" si="113"/>
        <v/>
      </c>
      <c r="P379" s="129" t="str">
        <f t="shared" si="110"/>
        <v/>
      </c>
      <c r="Q379" s="151" t="str">
        <f t="shared" si="103"/>
        <v/>
      </c>
      <c r="R379" s="151" t="str">
        <f t="shared" si="104"/>
        <v/>
      </c>
      <c r="S379" s="151" t="str">
        <f t="shared" si="111"/>
        <v/>
      </c>
      <c r="T379" s="129" t="str">
        <f t="shared" si="105"/>
        <v/>
      </c>
      <c r="AC379" s="150" t="s">
        <v>67</v>
      </c>
      <c r="AD379" s="124" t="s">
        <v>67</v>
      </c>
      <c r="AE379" s="129" t="s">
        <v>67</v>
      </c>
      <c r="AF379" s="151" t="s">
        <v>67</v>
      </c>
      <c r="AG379" s="151" t="s">
        <v>67</v>
      </c>
      <c r="AH379" s="151" t="s">
        <v>67</v>
      </c>
      <c r="AI379" s="129" t="s">
        <v>67</v>
      </c>
    </row>
    <row r="380" spans="1:35" x14ac:dyDescent="0.3">
      <c r="A380" s="73" t="str">
        <f t="shared" si="106"/>
        <v/>
      </c>
      <c r="B380" s="74" t="str">
        <f t="shared" si="112"/>
        <v/>
      </c>
      <c r="C380" s="70" t="str">
        <f t="shared" si="107"/>
        <v/>
      </c>
      <c r="D380" s="75" t="str">
        <f t="shared" si="100"/>
        <v/>
      </c>
      <c r="E380" s="75" t="str">
        <f t="shared" si="101"/>
        <v/>
      </c>
      <c r="F380" s="75" t="str">
        <f t="shared" si="108"/>
        <v/>
      </c>
      <c r="G380" s="70" t="str">
        <f t="shared" si="102"/>
        <v/>
      </c>
      <c r="N380" s="150" t="str">
        <f t="shared" si="109"/>
        <v/>
      </c>
      <c r="O380" s="124" t="str">
        <f t="shared" si="113"/>
        <v/>
      </c>
      <c r="P380" s="129" t="str">
        <f t="shared" si="110"/>
        <v/>
      </c>
      <c r="Q380" s="151" t="str">
        <f t="shared" si="103"/>
        <v/>
      </c>
      <c r="R380" s="151" t="str">
        <f t="shared" si="104"/>
        <v/>
      </c>
      <c r="S380" s="151" t="str">
        <f t="shared" si="111"/>
        <v/>
      </c>
      <c r="T380" s="129" t="str">
        <f t="shared" si="105"/>
        <v/>
      </c>
      <c r="AC380" s="150" t="s">
        <v>67</v>
      </c>
      <c r="AD380" s="124" t="s">
        <v>67</v>
      </c>
      <c r="AE380" s="129" t="s">
        <v>67</v>
      </c>
      <c r="AF380" s="151" t="s">
        <v>67</v>
      </c>
      <c r="AG380" s="151" t="s">
        <v>67</v>
      </c>
      <c r="AH380" s="151" t="s">
        <v>67</v>
      </c>
      <c r="AI380" s="129" t="s">
        <v>67</v>
      </c>
    </row>
    <row r="381" spans="1:35" x14ac:dyDescent="0.3">
      <c r="A381" s="73" t="str">
        <f t="shared" si="106"/>
        <v/>
      </c>
      <c r="B381" s="74" t="str">
        <f t="shared" si="112"/>
        <v/>
      </c>
      <c r="C381" s="70" t="str">
        <f t="shared" si="107"/>
        <v/>
      </c>
      <c r="D381" s="75" t="str">
        <f t="shared" si="100"/>
        <v/>
      </c>
      <c r="E381" s="75" t="str">
        <f t="shared" si="101"/>
        <v/>
      </c>
      <c r="F381" s="75" t="str">
        <f t="shared" si="108"/>
        <v/>
      </c>
      <c r="G381" s="70" t="str">
        <f t="shared" si="102"/>
        <v/>
      </c>
      <c r="N381" s="150" t="str">
        <f t="shared" si="109"/>
        <v/>
      </c>
      <c r="O381" s="124" t="str">
        <f t="shared" si="113"/>
        <v/>
      </c>
      <c r="P381" s="129" t="str">
        <f t="shared" si="110"/>
        <v/>
      </c>
      <c r="Q381" s="151" t="str">
        <f t="shared" si="103"/>
        <v/>
      </c>
      <c r="R381" s="151" t="str">
        <f t="shared" si="104"/>
        <v/>
      </c>
      <c r="S381" s="151" t="str">
        <f t="shared" si="111"/>
        <v/>
      </c>
      <c r="T381" s="129" t="str">
        <f t="shared" si="105"/>
        <v/>
      </c>
      <c r="AC381" s="150" t="s">
        <v>67</v>
      </c>
      <c r="AD381" s="124" t="s">
        <v>67</v>
      </c>
      <c r="AE381" s="129" t="s">
        <v>67</v>
      </c>
      <c r="AF381" s="151" t="s">
        <v>67</v>
      </c>
      <c r="AG381" s="151" t="s">
        <v>67</v>
      </c>
      <c r="AH381" s="151" t="s">
        <v>67</v>
      </c>
      <c r="AI381" s="129" t="s">
        <v>67</v>
      </c>
    </row>
    <row r="382" spans="1:35" x14ac:dyDescent="0.3">
      <c r="A382" s="73" t="str">
        <f t="shared" si="106"/>
        <v/>
      </c>
      <c r="B382" s="74" t="str">
        <f t="shared" si="112"/>
        <v/>
      </c>
      <c r="C382" s="70" t="str">
        <f t="shared" si="107"/>
        <v/>
      </c>
      <c r="D382" s="75" t="str">
        <f t="shared" ref="D382:D445" si="114">IF(B382="","",IPMT($R$10/12,B382,$R$7,-$R$8,$R$9,0))</f>
        <v/>
      </c>
      <c r="E382" s="75" t="str">
        <f t="shared" ref="E382:E445" si="115">IF(B382="","",PPMT($R$10/12,B382,$R$7,-$R$8,$R$9,0))</f>
        <v/>
      </c>
      <c r="F382" s="75" t="str">
        <f t="shared" si="108"/>
        <v/>
      </c>
      <c r="G382" s="70" t="str">
        <f t="shared" si="102"/>
        <v/>
      </c>
      <c r="N382" s="150" t="str">
        <f t="shared" si="109"/>
        <v/>
      </c>
      <c r="O382" s="124" t="str">
        <f t="shared" si="113"/>
        <v/>
      </c>
      <c r="P382" s="129" t="str">
        <f t="shared" si="110"/>
        <v/>
      </c>
      <c r="Q382" s="151" t="str">
        <f t="shared" si="103"/>
        <v/>
      </c>
      <c r="R382" s="151" t="str">
        <f t="shared" si="104"/>
        <v/>
      </c>
      <c r="S382" s="151" t="str">
        <f t="shared" si="111"/>
        <v/>
      </c>
      <c r="T382" s="129" t="str">
        <f t="shared" si="105"/>
        <v/>
      </c>
      <c r="AC382" s="150" t="s">
        <v>67</v>
      </c>
      <c r="AD382" s="124" t="s">
        <v>67</v>
      </c>
      <c r="AE382" s="129" t="s">
        <v>67</v>
      </c>
      <c r="AF382" s="151" t="s">
        <v>67</v>
      </c>
      <c r="AG382" s="151" t="s">
        <v>67</v>
      </c>
      <c r="AH382" s="151" t="s">
        <v>67</v>
      </c>
      <c r="AI382" s="129" t="s">
        <v>67</v>
      </c>
    </row>
    <row r="383" spans="1:35" x14ac:dyDescent="0.3">
      <c r="A383" s="73" t="str">
        <f t="shared" si="106"/>
        <v/>
      </c>
      <c r="B383" s="74" t="str">
        <f t="shared" si="112"/>
        <v/>
      </c>
      <c r="C383" s="70" t="str">
        <f t="shared" si="107"/>
        <v/>
      </c>
      <c r="D383" s="75" t="str">
        <f t="shared" si="114"/>
        <v/>
      </c>
      <c r="E383" s="75" t="str">
        <f t="shared" si="115"/>
        <v/>
      </c>
      <c r="F383" s="75" t="str">
        <f t="shared" si="108"/>
        <v/>
      </c>
      <c r="G383" s="70" t="str">
        <f t="shared" si="102"/>
        <v/>
      </c>
      <c r="N383" s="150" t="str">
        <f t="shared" si="109"/>
        <v/>
      </c>
      <c r="O383" s="124" t="str">
        <f t="shared" si="113"/>
        <v/>
      </c>
      <c r="P383" s="129" t="str">
        <f t="shared" si="110"/>
        <v/>
      </c>
      <c r="Q383" s="151" t="str">
        <f t="shared" si="103"/>
        <v/>
      </c>
      <c r="R383" s="151" t="str">
        <f t="shared" si="104"/>
        <v/>
      </c>
      <c r="S383" s="151" t="str">
        <f t="shared" si="111"/>
        <v/>
      </c>
      <c r="T383" s="129" t="str">
        <f t="shared" si="105"/>
        <v/>
      </c>
      <c r="AC383" s="150" t="s">
        <v>67</v>
      </c>
      <c r="AD383" s="124" t="s">
        <v>67</v>
      </c>
      <c r="AE383" s="129" t="s">
        <v>67</v>
      </c>
      <c r="AF383" s="151" t="s">
        <v>67</v>
      </c>
      <c r="AG383" s="151" t="s">
        <v>67</v>
      </c>
      <c r="AH383" s="151" t="s">
        <v>67</v>
      </c>
      <c r="AI383" s="129" t="s">
        <v>67</v>
      </c>
    </row>
    <row r="384" spans="1:35" x14ac:dyDescent="0.3">
      <c r="A384" s="73" t="str">
        <f t="shared" si="106"/>
        <v/>
      </c>
      <c r="B384" s="74" t="str">
        <f t="shared" si="112"/>
        <v/>
      </c>
      <c r="C384" s="70" t="str">
        <f t="shared" si="107"/>
        <v/>
      </c>
      <c r="D384" s="75" t="str">
        <f t="shared" si="114"/>
        <v/>
      </c>
      <c r="E384" s="75" t="str">
        <f t="shared" si="115"/>
        <v/>
      </c>
      <c r="F384" s="75" t="str">
        <f t="shared" si="108"/>
        <v/>
      </c>
      <c r="G384" s="70" t="str">
        <f t="shared" si="102"/>
        <v/>
      </c>
      <c r="N384" s="150" t="str">
        <f t="shared" si="109"/>
        <v/>
      </c>
      <c r="O384" s="124" t="str">
        <f t="shared" si="113"/>
        <v/>
      </c>
      <c r="P384" s="129" t="str">
        <f t="shared" si="110"/>
        <v/>
      </c>
      <c r="Q384" s="151" t="str">
        <f t="shared" si="103"/>
        <v/>
      </c>
      <c r="R384" s="151" t="str">
        <f t="shared" si="104"/>
        <v/>
      </c>
      <c r="S384" s="151" t="str">
        <f t="shared" si="111"/>
        <v/>
      </c>
      <c r="T384" s="129" t="str">
        <f t="shared" si="105"/>
        <v/>
      </c>
      <c r="AC384" s="150" t="s">
        <v>67</v>
      </c>
      <c r="AD384" s="124" t="s">
        <v>67</v>
      </c>
      <c r="AE384" s="129" t="s">
        <v>67</v>
      </c>
      <c r="AF384" s="151" t="s">
        <v>67</v>
      </c>
      <c r="AG384" s="151" t="s">
        <v>67</v>
      </c>
      <c r="AH384" s="151" t="s">
        <v>67</v>
      </c>
      <c r="AI384" s="129" t="s">
        <v>67</v>
      </c>
    </row>
    <row r="385" spans="1:35" x14ac:dyDescent="0.3">
      <c r="A385" s="73" t="str">
        <f t="shared" si="106"/>
        <v/>
      </c>
      <c r="B385" s="74" t="str">
        <f t="shared" si="112"/>
        <v/>
      </c>
      <c r="C385" s="70" t="str">
        <f t="shared" si="107"/>
        <v/>
      </c>
      <c r="D385" s="75" t="str">
        <f t="shared" si="114"/>
        <v/>
      </c>
      <c r="E385" s="75" t="str">
        <f t="shared" si="115"/>
        <v/>
      </c>
      <c r="F385" s="75" t="str">
        <f t="shared" si="108"/>
        <v/>
      </c>
      <c r="G385" s="70" t="str">
        <f t="shared" si="102"/>
        <v/>
      </c>
      <c r="N385" s="150" t="str">
        <f t="shared" si="109"/>
        <v/>
      </c>
      <c r="O385" s="124" t="str">
        <f t="shared" si="113"/>
        <v/>
      </c>
      <c r="P385" s="129" t="str">
        <f t="shared" si="110"/>
        <v/>
      </c>
      <c r="Q385" s="151" t="str">
        <f t="shared" si="103"/>
        <v/>
      </c>
      <c r="R385" s="151" t="str">
        <f t="shared" si="104"/>
        <v/>
      </c>
      <c r="S385" s="151" t="str">
        <f t="shared" si="111"/>
        <v/>
      </c>
      <c r="T385" s="129" t="str">
        <f t="shared" si="105"/>
        <v/>
      </c>
      <c r="AC385" s="150" t="s">
        <v>67</v>
      </c>
      <c r="AD385" s="124" t="s">
        <v>67</v>
      </c>
      <c r="AE385" s="129" t="s">
        <v>67</v>
      </c>
      <c r="AF385" s="151" t="s">
        <v>67</v>
      </c>
      <c r="AG385" s="151" t="s">
        <v>67</v>
      </c>
      <c r="AH385" s="151" t="s">
        <v>67</v>
      </c>
      <c r="AI385" s="129" t="s">
        <v>67</v>
      </c>
    </row>
    <row r="386" spans="1:35" x14ac:dyDescent="0.3">
      <c r="A386" s="73" t="str">
        <f t="shared" si="106"/>
        <v/>
      </c>
      <c r="B386" s="74" t="str">
        <f t="shared" si="112"/>
        <v/>
      </c>
      <c r="C386" s="70" t="str">
        <f t="shared" si="107"/>
        <v/>
      </c>
      <c r="D386" s="75" t="str">
        <f t="shared" si="114"/>
        <v/>
      </c>
      <c r="E386" s="75" t="str">
        <f t="shared" si="115"/>
        <v/>
      </c>
      <c r="F386" s="75" t="str">
        <f t="shared" si="108"/>
        <v/>
      </c>
      <c r="G386" s="70" t="str">
        <f t="shared" si="102"/>
        <v/>
      </c>
      <c r="N386" s="150" t="str">
        <f t="shared" si="109"/>
        <v/>
      </c>
      <c r="O386" s="124" t="str">
        <f t="shared" si="113"/>
        <v/>
      </c>
      <c r="P386" s="129" t="str">
        <f t="shared" si="110"/>
        <v/>
      </c>
      <c r="Q386" s="151" t="str">
        <f t="shared" si="103"/>
        <v/>
      </c>
      <c r="R386" s="151" t="str">
        <f t="shared" si="104"/>
        <v/>
      </c>
      <c r="S386" s="151" t="str">
        <f t="shared" si="111"/>
        <v/>
      </c>
      <c r="T386" s="129" t="str">
        <f t="shared" si="105"/>
        <v/>
      </c>
      <c r="AC386" s="150" t="s">
        <v>67</v>
      </c>
      <c r="AD386" s="124" t="s">
        <v>67</v>
      </c>
      <c r="AE386" s="129" t="s">
        <v>67</v>
      </c>
      <c r="AF386" s="151" t="s">
        <v>67</v>
      </c>
      <c r="AG386" s="151" t="s">
        <v>67</v>
      </c>
      <c r="AH386" s="151" t="s">
        <v>67</v>
      </c>
      <c r="AI386" s="129" t="s">
        <v>67</v>
      </c>
    </row>
    <row r="387" spans="1:35" x14ac:dyDescent="0.3">
      <c r="A387" s="73" t="str">
        <f t="shared" si="106"/>
        <v/>
      </c>
      <c r="B387" s="74" t="str">
        <f t="shared" si="112"/>
        <v/>
      </c>
      <c r="C387" s="70" t="str">
        <f t="shared" si="107"/>
        <v/>
      </c>
      <c r="D387" s="75" t="str">
        <f t="shared" si="114"/>
        <v/>
      </c>
      <c r="E387" s="75" t="str">
        <f t="shared" si="115"/>
        <v/>
      </c>
      <c r="F387" s="75" t="str">
        <f t="shared" si="108"/>
        <v/>
      </c>
      <c r="G387" s="70" t="str">
        <f t="shared" si="102"/>
        <v/>
      </c>
      <c r="N387" s="150" t="str">
        <f t="shared" si="109"/>
        <v/>
      </c>
      <c r="O387" s="124" t="str">
        <f t="shared" si="113"/>
        <v/>
      </c>
      <c r="P387" s="129" t="str">
        <f t="shared" si="110"/>
        <v/>
      </c>
      <c r="Q387" s="151" t="str">
        <f t="shared" si="103"/>
        <v/>
      </c>
      <c r="R387" s="151" t="str">
        <f t="shared" si="104"/>
        <v/>
      </c>
      <c r="S387" s="151" t="str">
        <f t="shared" si="111"/>
        <v/>
      </c>
      <c r="T387" s="129" t="str">
        <f t="shared" si="105"/>
        <v/>
      </c>
      <c r="AC387" s="150" t="s">
        <v>67</v>
      </c>
      <c r="AD387" s="124" t="s">
        <v>67</v>
      </c>
      <c r="AE387" s="129" t="s">
        <v>67</v>
      </c>
      <c r="AF387" s="151" t="s">
        <v>67</v>
      </c>
      <c r="AG387" s="151" t="s">
        <v>67</v>
      </c>
      <c r="AH387" s="151" t="s">
        <v>67</v>
      </c>
      <c r="AI387" s="129" t="s">
        <v>67</v>
      </c>
    </row>
    <row r="388" spans="1:35" x14ac:dyDescent="0.3">
      <c r="A388" s="73" t="str">
        <f t="shared" si="106"/>
        <v/>
      </c>
      <c r="B388" s="74" t="str">
        <f t="shared" si="112"/>
        <v/>
      </c>
      <c r="C388" s="70" t="str">
        <f t="shared" si="107"/>
        <v/>
      </c>
      <c r="D388" s="75" t="str">
        <f t="shared" si="114"/>
        <v/>
      </c>
      <c r="E388" s="75" t="str">
        <f t="shared" si="115"/>
        <v/>
      </c>
      <c r="F388" s="75" t="str">
        <f t="shared" si="108"/>
        <v/>
      </c>
      <c r="G388" s="70" t="str">
        <f t="shared" si="102"/>
        <v/>
      </c>
      <c r="N388" s="150" t="str">
        <f t="shared" si="109"/>
        <v/>
      </c>
      <c r="O388" s="124" t="str">
        <f t="shared" si="113"/>
        <v/>
      </c>
      <c r="P388" s="129" t="str">
        <f t="shared" si="110"/>
        <v/>
      </c>
      <c r="Q388" s="151" t="str">
        <f t="shared" si="103"/>
        <v/>
      </c>
      <c r="R388" s="151" t="str">
        <f t="shared" si="104"/>
        <v/>
      </c>
      <c r="S388" s="151" t="str">
        <f t="shared" si="111"/>
        <v/>
      </c>
      <c r="T388" s="129" t="str">
        <f t="shared" si="105"/>
        <v/>
      </c>
      <c r="AC388" s="150" t="s">
        <v>67</v>
      </c>
      <c r="AD388" s="124" t="s">
        <v>67</v>
      </c>
      <c r="AE388" s="129" t="s">
        <v>67</v>
      </c>
      <c r="AF388" s="151" t="s">
        <v>67</v>
      </c>
      <c r="AG388" s="151" t="s">
        <v>67</v>
      </c>
      <c r="AH388" s="151" t="s">
        <v>67</v>
      </c>
      <c r="AI388" s="129" t="s">
        <v>67</v>
      </c>
    </row>
    <row r="389" spans="1:35" x14ac:dyDescent="0.3">
      <c r="A389" s="73" t="str">
        <f t="shared" si="106"/>
        <v/>
      </c>
      <c r="B389" s="74" t="str">
        <f t="shared" si="112"/>
        <v/>
      </c>
      <c r="C389" s="70" t="str">
        <f t="shared" si="107"/>
        <v/>
      </c>
      <c r="D389" s="75" t="str">
        <f t="shared" si="114"/>
        <v/>
      </c>
      <c r="E389" s="75" t="str">
        <f t="shared" si="115"/>
        <v/>
      </c>
      <c r="F389" s="75" t="str">
        <f t="shared" si="108"/>
        <v/>
      </c>
      <c r="G389" s="70" t="str">
        <f t="shared" si="102"/>
        <v/>
      </c>
      <c r="N389" s="150" t="str">
        <f t="shared" si="109"/>
        <v/>
      </c>
      <c r="O389" s="124" t="str">
        <f t="shared" si="113"/>
        <v/>
      </c>
      <c r="P389" s="129" t="str">
        <f t="shared" si="110"/>
        <v/>
      </c>
      <c r="Q389" s="151" t="str">
        <f t="shared" si="103"/>
        <v/>
      </c>
      <c r="R389" s="151" t="str">
        <f t="shared" si="104"/>
        <v/>
      </c>
      <c r="S389" s="151" t="str">
        <f t="shared" si="111"/>
        <v/>
      </c>
      <c r="T389" s="129" t="str">
        <f t="shared" si="105"/>
        <v/>
      </c>
      <c r="AC389" s="150" t="s">
        <v>67</v>
      </c>
      <c r="AD389" s="124" t="s">
        <v>67</v>
      </c>
      <c r="AE389" s="129" t="s">
        <v>67</v>
      </c>
      <c r="AF389" s="151" t="s">
        <v>67</v>
      </c>
      <c r="AG389" s="151" t="s">
        <v>67</v>
      </c>
      <c r="AH389" s="151" t="s">
        <v>67</v>
      </c>
      <c r="AI389" s="129" t="s">
        <v>67</v>
      </c>
    </row>
    <row r="390" spans="1:35" x14ac:dyDescent="0.3">
      <c r="A390" s="73" t="str">
        <f t="shared" si="106"/>
        <v/>
      </c>
      <c r="B390" s="74" t="str">
        <f t="shared" si="112"/>
        <v/>
      </c>
      <c r="C390" s="70" t="str">
        <f t="shared" si="107"/>
        <v/>
      </c>
      <c r="D390" s="75" t="str">
        <f t="shared" si="114"/>
        <v/>
      </c>
      <c r="E390" s="75" t="str">
        <f t="shared" si="115"/>
        <v/>
      </c>
      <c r="F390" s="75" t="str">
        <f t="shared" si="108"/>
        <v/>
      </c>
      <c r="G390" s="70" t="str">
        <f t="shared" si="102"/>
        <v/>
      </c>
      <c r="N390" s="150" t="str">
        <f t="shared" si="109"/>
        <v/>
      </c>
      <c r="O390" s="124" t="str">
        <f t="shared" si="113"/>
        <v/>
      </c>
      <c r="P390" s="129" t="str">
        <f t="shared" si="110"/>
        <v/>
      </c>
      <c r="Q390" s="151" t="str">
        <f t="shared" si="103"/>
        <v/>
      </c>
      <c r="R390" s="151" t="str">
        <f t="shared" si="104"/>
        <v/>
      </c>
      <c r="S390" s="151" t="str">
        <f t="shared" si="111"/>
        <v/>
      </c>
      <c r="T390" s="129" t="str">
        <f t="shared" si="105"/>
        <v/>
      </c>
      <c r="AC390" s="150" t="s">
        <v>67</v>
      </c>
      <c r="AD390" s="124" t="s">
        <v>67</v>
      </c>
      <c r="AE390" s="129" t="s">
        <v>67</v>
      </c>
      <c r="AF390" s="151" t="s">
        <v>67</v>
      </c>
      <c r="AG390" s="151" t="s">
        <v>67</v>
      </c>
      <c r="AH390" s="151" t="s">
        <v>67</v>
      </c>
      <c r="AI390" s="129" t="s">
        <v>67</v>
      </c>
    </row>
    <row r="391" spans="1:35" x14ac:dyDescent="0.3">
      <c r="A391" s="73" t="str">
        <f t="shared" si="106"/>
        <v/>
      </c>
      <c r="B391" s="74" t="str">
        <f t="shared" si="112"/>
        <v/>
      </c>
      <c r="C391" s="70" t="str">
        <f t="shared" si="107"/>
        <v/>
      </c>
      <c r="D391" s="75" t="str">
        <f t="shared" si="114"/>
        <v/>
      </c>
      <c r="E391" s="75" t="str">
        <f t="shared" si="115"/>
        <v/>
      </c>
      <c r="F391" s="75" t="str">
        <f t="shared" si="108"/>
        <v/>
      </c>
      <c r="G391" s="70" t="str">
        <f t="shared" si="102"/>
        <v/>
      </c>
      <c r="N391" s="150" t="str">
        <f t="shared" si="109"/>
        <v/>
      </c>
      <c r="O391" s="124" t="str">
        <f t="shared" si="113"/>
        <v/>
      </c>
      <c r="P391" s="129" t="str">
        <f t="shared" si="110"/>
        <v/>
      </c>
      <c r="Q391" s="151" t="str">
        <f t="shared" si="103"/>
        <v/>
      </c>
      <c r="R391" s="151" t="str">
        <f t="shared" si="104"/>
        <v/>
      </c>
      <c r="S391" s="151" t="str">
        <f t="shared" si="111"/>
        <v/>
      </c>
      <c r="T391" s="129" t="str">
        <f t="shared" si="105"/>
        <v/>
      </c>
      <c r="AC391" s="150" t="s">
        <v>67</v>
      </c>
      <c r="AD391" s="124" t="s">
        <v>67</v>
      </c>
      <c r="AE391" s="129" t="s">
        <v>67</v>
      </c>
      <c r="AF391" s="151" t="s">
        <v>67</v>
      </c>
      <c r="AG391" s="151" t="s">
        <v>67</v>
      </c>
      <c r="AH391" s="151" t="s">
        <v>67</v>
      </c>
      <c r="AI391" s="129" t="s">
        <v>67</v>
      </c>
    </row>
    <row r="392" spans="1:35" x14ac:dyDescent="0.3">
      <c r="A392" s="73" t="str">
        <f t="shared" si="106"/>
        <v/>
      </c>
      <c r="B392" s="74" t="str">
        <f t="shared" si="112"/>
        <v/>
      </c>
      <c r="C392" s="70" t="str">
        <f t="shared" si="107"/>
        <v/>
      </c>
      <c r="D392" s="75" t="str">
        <f t="shared" si="114"/>
        <v/>
      </c>
      <c r="E392" s="75" t="str">
        <f t="shared" si="115"/>
        <v/>
      </c>
      <c r="F392" s="75" t="str">
        <f t="shared" si="108"/>
        <v/>
      </c>
      <c r="G392" s="70" t="str">
        <f t="shared" si="102"/>
        <v/>
      </c>
      <c r="N392" s="150" t="str">
        <f t="shared" si="109"/>
        <v/>
      </c>
      <c r="O392" s="124" t="str">
        <f t="shared" si="113"/>
        <v/>
      </c>
      <c r="P392" s="129" t="str">
        <f t="shared" si="110"/>
        <v/>
      </c>
      <c r="Q392" s="151" t="str">
        <f t="shared" si="103"/>
        <v/>
      </c>
      <c r="R392" s="151" t="str">
        <f t="shared" si="104"/>
        <v/>
      </c>
      <c r="S392" s="151" t="str">
        <f t="shared" si="111"/>
        <v/>
      </c>
      <c r="T392" s="129" t="str">
        <f t="shared" si="105"/>
        <v/>
      </c>
      <c r="AC392" s="150" t="s">
        <v>67</v>
      </c>
      <c r="AD392" s="124" t="s">
        <v>67</v>
      </c>
      <c r="AE392" s="129" t="s">
        <v>67</v>
      </c>
      <c r="AF392" s="151" t="s">
        <v>67</v>
      </c>
      <c r="AG392" s="151" t="s">
        <v>67</v>
      </c>
      <c r="AH392" s="151" t="s">
        <v>67</v>
      </c>
      <c r="AI392" s="129" t="s">
        <v>67</v>
      </c>
    </row>
    <row r="393" spans="1:35" x14ac:dyDescent="0.3">
      <c r="A393" s="73" t="str">
        <f t="shared" si="106"/>
        <v/>
      </c>
      <c r="B393" s="74" t="str">
        <f t="shared" si="112"/>
        <v/>
      </c>
      <c r="C393" s="70" t="str">
        <f t="shared" si="107"/>
        <v/>
      </c>
      <c r="D393" s="75" t="str">
        <f t="shared" si="114"/>
        <v/>
      </c>
      <c r="E393" s="75" t="str">
        <f t="shared" si="115"/>
        <v/>
      </c>
      <c r="F393" s="75" t="str">
        <f t="shared" si="108"/>
        <v/>
      </c>
      <c r="G393" s="70" t="str">
        <f t="shared" si="102"/>
        <v/>
      </c>
      <c r="N393" s="150" t="str">
        <f t="shared" si="109"/>
        <v/>
      </c>
      <c r="O393" s="124" t="str">
        <f t="shared" si="113"/>
        <v/>
      </c>
      <c r="P393" s="129" t="str">
        <f t="shared" si="110"/>
        <v/>
      </c>
      <c r="Q393" s="151" t="str">
        <f t="shared" si="103"/>
        <v/>
      </c>
      <c r="R393" s="151" t="str">
        <f t="shared" si="104"/>
        <v/>
      </c>
      <c r="S393" s="151" t="str">
        <f t="shared" si="111"/>
        <v/>
      </c>
      <c r="T393" s="129" t="str">
        <f t="shared" si="105"/>
        <v/>
      </c>
      <c r="AC393" s="150" t="s">
        <v>67</v>
      </c>
      <c r="AD393" s="124" t="s">
        <v>67</v>
      </c>
      <c r="AE393" s="129" t="s">
        <v>67</v>
      </c>
      <c r="AF393" s="151" t="s">
        <v>67</v>
      </c>
      <c r="AG393" s="151" t="s">
        <v>67</v>
      </c>
      <c r="AH393" s="151" t="s">
        <v>67</v>
      </c>
      <c r="AI393" s="129" t="s">
        <v>67</v>
      </c>
    </row>
    <row r="394" spans="1:35" x14ac:dyDescent="0.3">
      <c r="A394" s="73" t="str">
        <f t="shared" si="106"/>
        <v/>
      </c>
      <c r="B394" s="74" t="str">
        <f t="shared" si="112"/>
        <v/>
      </c>
      <c r="C394" s="70" t="str">
        <f t="shared" si="107"/>
        <v/>
      </c>
      <c r="D394" s="75" t="str">
        <f t="shared" si="114"/>
        <v/>
      </c>
      <c r="E394" s="75" t="str">
        <f t="shared" si="115"/>
        <v/>
      </c>
      <c r="F394" s="75" t="str">
        <f t="shared" si="108"/>
        <v/>
      </c>
      <c r="G394" s="70" t="str">
        <f t="shared" si="102"/>
        <v/>
      </c>
      <c r="N394" s="150" t="str">
        <f t="shared" si="109"/>
        <v/>
      </c>
      <c r="O394" s="124" t="str">
        <f t="shared" si="113"/>
        <v/>
      </c>
      <c r="P394" s="129" t="str">
        <f t="shared" si="110"/>
        <v/>
      </c>
      <c r="Q394" s="151" t="str">
        <f t="shared" si="103"/>
        <v/>
      </c>
      <c r="R394" s="151" t="str">
        <f t="shared" si="104"/>
        <v/>
      </c>
      <c r="S394" s="151" t="str">
        <f t="shared" si="111"/>
        <v/>
      </c>
      <c r="T394" s="129" t="str">
        <f t="shared" si="105"/>
        <v/>
      </c>
      <c r="AC394" s="150" t="s">
        <v>67</v>
      </c>
      <c r="AD394" s="124" t="s">
        <v>67</v>
      </c>
      <c r="AE394" s="129" t="s">
        <v>67</v>
      </c>
      <c r="AF394" s="151" t="s">
        <v>67</v>
      </c>
      <c r="AG394" s="151" t="s">
        <v>67</v>
      </c>
      <c r="AH394" s="151" t="s">
        <v>67</v>
      </c>
      <c r="AI394" s="129" t="s">
        <v>67</v>
      </c>
    </row>
    <row r="395" spans="1:35" x14ac:dyDescent="0.3">
      <c r="A395" s="73" t="str">
        <f t="shared" si="106"/>
        <v/>
      </c>
      <c r="B395" s="74" t="str">
        <f t="shared" si="112"/>
        <v/>
      </c>
      <c r="C395" s="70" t="str">
        <f t="shared" si="107"/>
        <v/>
      </c>
      <c r="D395" s="75" t="str">
        <f t="shared" si="114"/>
        <v/>
      </c>
      <c r="E395" s="75" t="str">
        <f t="shared" si="115"/>
        <v/>
      </c>
      <c r="F395" s="75" t="str">
        <f t="shared" si="108"/>
        <v/>
      </c>
      <c r="G395" s="70" t="str">
        <f t="shared" si="102"/>
        <v/>
      </c>
      <c r="N395" s="150" t="str">
        <f t="shared" si="109"/>
        <v/>
      </c>
      <c r="O395" s="124" t="str">
        <f t="shared" si="113"/>
        <v/>
      </c>
      <c r="P395" s="129" t="str">
        <f t="shared" si="110"/>
        <v/>
      </c>
      <c r="Q395" s="151" t="str">
        <f t="shared" si="103"/>
        <v/>
      </c>
      <c r="R395" s="151" t="str">
        <f t="shared" si="104"/>
        <v/>
      </c>
      <c r="S395" s="151" t="str">
        <f t="shared" si="111"/>
        <v/>
      </c>
      <c r="T395" s="129" t="str">
        <f t="shared" si="105"/>
        <v/>
      </c>
      <c r="AC395" s="150" t="s">
        <v>67</v>
      </c>
      <c r="AD395" s="124" t="s">
        <v>67</v>
      </c>
      <c r="AE395" s="129" t="s">
        <v>67</v>
      </c>
      <c r="AF395" s="151" t="s">
        <v>67</v>
      </c>
      <c r="AG395" s="151" t="s">
        <v>67</v>
      </c>
      <c r="AH395" s="151" t="s">
        <v>67</v>
      </c>
      <c r="AI395" s="129" t="s">
        <v>67</v>
      </c>
    </row>
    <row r="396" spans="1:35" x14ac:dyDescent="0.3">
      <c r="A396" s="73" t="str">
        <f t="shared" si="106"/>
        <v/>
      </c>
      <c r="B396" s="74" t="str">
        <f t="shared" si="112"/>
        <v/>
      </c>
      <c r="C396" s="70" t="str">
        <f t="shared" si="107"/>
        <v/>
      </c>
      <c r="D396" s="75" t="str">
        <f t="shared" si="114"/>
        <v/>
      </c>
      <c r="E396" s="75" t="str">
        <f t="shared" si="115"/>
        <v/>
      </c>
      <c r="F396" s="75" t="str">
        <f t="shared" si="108"/>
        <v/>
      </c>
      <c r="G396" s="70" t="str">
        <f t="shared" si="102"/>
        <v/>
      </c>
      <c r="N396" s="150" t="str">
        <f t="shared" si="109"/>
        <v/>
      </c>
      <c r="O396" s="124" t="str">
        <f t="shared" si="113"/>
        <v/>
      </c>
      <c r="P396" s="129" t="str">
        <f t="shared" si="110"/>
        <v/>
      </c>
      <c r="Q396" s="151" t="str">
        <f t="shared" si="103"/>
        <v/>
      </c>
      <c r="R396" s="151" t="str">
        <f t="shared" si="104"/>
        <v/>
      </c>
      <c r="S396" s="151" t="str">
        <f t="shared" si="111"/>
        <v/>
      </c>
      <c r="T396" s="129" t="str">
        <f t="shared" si="105"/>
        <v/>
      </c>
      <c r="AC396" s="150" t="s">
        <v>67</v>
      </c>
      <c r="AD396" s="124" t="s">
        <v>67</v>
      </c>
      <c r="AE396" s="129" t="s">
        <v>67</v>
      </c>
      <c r="AF396" s="151" t="s">
        <v>67</v>
      </c>
      <c r="AG396" s="151" t="s">
        <v>67</v>
      </c>
      <c r="AH396" s="151" t="s">
        <v>67</v>
      </c>
      <c r="AI396" s="129" t="s">
        <v>67</v>
      </c>
    </row>
    <row r="397" spans="1:35" x14ac:dyDescent="0.3">
      <c r="A397" s="73" t="str">
        <f t="shared" si="106"/>
        <v/>
      </c>
      <c r="B397" s="74" t="str">
        <f t="shared" si="112"/>
        <v/>
      </c>
      <c r="C397" s="70" t="str">
        <f t="shared" si="107"/>
        <v/>
      </c>
      <c r="D397" s="75" t="str">
        <f t="shared" si="114"/>
        <v/>
      </c>
      <c r="E397" s="75" t="str">
        <f t="shared" si="115"/>
        <v/>
      </c>
      <c r="F397" s="75" t="str">
        <f t="shared" si="108"/>
        <v/>
      </c>
      <c r="G397" s="70" t="str">
        <f t="shared" si="102"/>
        <v/>
      </c>
      <c r="N397" s="150" t="str">
        <f t="shared" si="109"/>
        <v/>
      </c>
      <c r="O397" s="124" t="str">
        <f t="shared" si="113"/>
        <v/>
      </c>
      <c r="P397" s="129" t="str">
        <f t="shared" si="110"/>
        <v/>
      </c>
      <c r="Q397" s="151" t="str">
        <f t="shared" si="103"/>
        <v/>
      </c>
      <c r="R397" s="151" t="str">
        <f t="shared" si="104"/>
        <v/>
      </c>
      <c r="S397" s="151" t="str">
        <f t="shared" si="111"/>
        <v/>
      </c>
      <c r="T397" s="129" t="str">
        <f t="shared" si="105"/>
        <v/>
      </c>
      <c r="AC397" s="150" t="s">
        <v>67</v>
      </c>
      <c r="AD397" s="124" t="s">
        <v>67</v>
      </c>
      <c r="AE397" s="129" t="s">
        <v>67</v>
      </c>
      <c r="AF397" s="151" t="s">
        <v>67</v>
      </c>
      <c r="AG397" s="151" t="s">
        <v>67</v>
      </c>
      <c r="AH397" s="151" t="s">
        <v>67</v>
      </c>
      <c r="AI397" s="129" t="s">
        <v>67</v>
      </c>
    </row>
    <row r="398" spans="1:35" x14ac:dyDescent="0.3">
      <c r="A398" s="73" t="str">
        <f t="shared" si="106"/>
        <v/>
      </c>
      <c r="B398" s="74" t="str">
        <f t="shared" si="112"/>
        <v/>
      </c>
      <c r="C398" s="70" t="str">
        <f t="shared" si="107"/>
        <v/>
      </c>
      <c r="D398" s="75" t="str">
        <f t="shared" si="114"/>
        <v/>
      </c>
      <c r="E398" s="75" t="str">
        <f t="shared" si="115"/>
        <v/>
      </c>
      <c r="F398" s="75" t="str">
        <f t="shared" si="108"/>
        <v/>
      </c>
      <c r="G398" s="70" t="str">
        <f t="shared" ref="G398:G461" si="116">IF(B398="","",SUM(C398)-SUM(E398))</f>
        <v/>
      </c>
      <c r="N398" s="150" t="str">
        <f t="shared" si="109"/>
        <v/>
      </c>
      <c r="O398" s="124" t="str">
        <f t="shared" si="113"/>
        <v/>
      </c>
      <c r="P398" s="129" t="str">
        <f t="shared" si="110"/>
        <v/>
      </c>
      <c r="Q398" s="151" t="str">
        <f t="shared" ref="Q398:Q461" si="117">IF(O398="","",IPMT($R$10/12,O398,$R$7,-$R$8,$R$9,0))</f>
        <v/>
      </c>
      <c r="R398" s="151" t="str">
        <f t="shared" ref="R398:R461" si="118">IF(O398="","",PPMT($R$10/12,O398,$R$7,-$R$8,$R$9,0))</f>
        <v/>
      </c>
      <c r="S398" s="151" t="str">
        <f t="shared" si="111"/>
        <v/>
      </c>
      <c r="T398" s="129" t="str">
        <f t="shared" ref="T398:T461" si="119">IF(O398="","",SUM(P398)-SUM(R398))</f>
        <v/>
      </c>
      <c r="AC398" s="150" t="s">
        <v>67</v>
      </c>
      <c r="AD398" s="124" t="s">
        <v>67</v>
      </c>
      <c r="AE398" s="129" t="s">
        <v>67</v>
      </c>
      <c r="AF398" s="151" t="s">
        <v>67</v>
      </c>
      <c r="AG398" s="151" t="s">
        <v>67</v>
      </c>
      <c r="AH398" s="151" t="s">
        <v>67</v>
      </c>
      <c r="AI398" s="129" t="s">
        <v>67</v>
      </c>
    </row>
    <row r="399" spans="1:35" x14ac:dyDescent="0.3">
      <c r="A399" s="73" t="str">
        <f t="shared" ref="A399:A462" si="120">IF(B399="","",EDATE(A398,1))</f>
        <v/>
      </c>
      <c r="B399" s="74" t="str">
        <f t="shared" si="112"/>
        <v/>
      </c>
      <c r="C399" s="70" t="str">
        <f t="shared" ref="C399:C462" si="121">IF(B399="","",G398)</f>
        <v/>
      </c>
      <c r="D399" s="75" t="str">
        <f t="shared" si="114"/>
        <v/>
      </c>
      <c r="E399" s="75" t="str">
        <f t="shared" si="115"/>
        <v/>
      </c>
      <c r="F399" s="75" t="str">
        <f t="shared" ref="F399:F462" si="122">IF(B399="","",SUM(D399:E399))</f>
        <v/>
      </c>
      <c r="G399" s="70" t="str">
        <f t="shared" si="116"/>
        <v/>
      </c>
      <c r="N399" s="150" t="str">
        <f t="shared" ref="N399:N462" si="123">IF(O399="","",EDATE(N398,1))</f>
        <v/>
      </c>
      <c r="O399" s="124" t="str">
        <f t="shared" si="113"/>
        <v/>
      </c>
      <c r="P399" s="129" t="str">
        <f t="shared" ref="P399:P462" si="124">IF(O399="","",T398)</f>
        <v/>
      </c>
      <c r="Q399" s="151" t="str">
        <f t="shared" si="117"/>
        <v/>
      </c>
      <c r="R399" s="151" t="str">
        <f t="shared" si="118"/>
        <v/>
      </c>
      <c r="S399" s="151" t="str">
        <f t="shared" ref="S399:S462" si="125">IF(O399="","",SUM(Q399:R399))</f>
        <v/>
      </c>
      <c r="T399" s="129" t="str">
        <f t="shared" si="119"/>
        <v/>
      </c>
      <c r="AC399" s="150" t="s">
        <v>67</v>
      </c>
      <c r="AD399" s="124" t="s">
        <v>67</v>
      </c>
      <c r="AE399" s="129" t="s">
        <v>67</v>
      </c>
      <c r="AF399" s="151" t="s">
        <v>67</v>
      </c>
      <c r="AG399" s="151" t="s">
        <v>67</v>
      </c>
      <c r="AH399" s="151" t="s">
        <v>67</v>
      </c>
      <c r="AI399" s="129" t="s">
        <v>67</v>
      </c>
    </row>
    <row r="400" spans="1:35" x14ac:dyDescent="0.3">
      <c r="A400" s="73" t="str">
        <f t="shared" si="120"/>
        <v/>
      </c>
      <c r="B400" s="74" t="str">
        <f t="shared" si="112"/>
        <v/>
      </c>
      <c r="C400" s="70" t="str">
        <f t="shared" si="121"/>
        <v/>
      </c>
      <c r="D400" s="75" t="str">
        <f t="shared" si="114"/>
        <v/>
      </c>
      <c r="E400" s="75" t="str">
        <f t="shared" si="115"/>
        <v/>
      </c>
      <c r="F400" s="75" t="str">
        <f t="shared" si="122"/>
        <v/>
      </c>
      <c r="G400" s="70" t="str">
        <f t="shared" si="116"/>
        <v/>
      </c>
      <c r="N400" s="150" t="str">
        <f t="shared" si="123"/>
        <v/>
      </c>
      <c r="O400" s="124" t="str">
        <f t="shared" si="113"/>
        <v/>
      </c>
      <c r="P400" s="129" t="str">
        <f t="shared" si="124"/>
        <v/>
      </c>
      <c r="Q400" s="151" t="str">
        <f t="shared" si="117"/>
        <v/>
      </c>
      <c r="R400" s="151" t="str">
        <f t="shared" si="118"/>
        <v/>
      </c>
      <c r="S400" s="151" t="str">
        <f t="shared" si="125"/>
        <v/>
      </c>
      <c r="T400" s="129" t="str">
        <f t="shared" si="119"/>
        <v/>
      </c>
      <c r="AC400" s="150" t="s">
        <v>67</v>
      </c>
      <c r="AD400" s="124" t="s">
        <v>67</v>
      </c>
      <c r="AE400" s="129" t="s">
        <v>67</v>
      </c>
      <c r="AF400" s="151" t="s">
        <v>67</v>
      </c>
      <c r="AG400" s="151" t="s">
        <v>67</v>
      </c>
      <c r="AH400" s="151" t="s">
        <v>67</v>
      </c>
      <c r="AI400" s="129" t="s">
        <v>67</v>
      </c>
    </row>
    <row r="401" spans="1:35" x14ac:dyDescent="0.3">
      <c r="A401" s="73" t="str">
        <f t="shared" si="120"/>
        <v/>
      </c>
      <c r="B401" s="74" t="str">
        <f t="shared" ref="B401:B464" si="126">IF(B400="","",IF(SUM(B400)+1&lt;=$R$7,SUM(B400)+1,""))</f>
        <v/>
      </c>
      <c r="C401" s="70" t="str">
        <f t="shared" si="121"/>
        <v/>
      </c>
      <c r="D401" s="75" t="str">
        <f t="shared" si="114"/>
        <v/>
      </c>
      <c r="E401" s="75" t="str">
        <f t="shared" si="115"/>
        <v/>
      </c>
      <c r="F401" s="75" t="str">
        <f t="shared" si="122"/>
        <v/>
      </c>
      <c r="G401" s="70" t="str">
        <f t="shared" si="116"/>
        <v/>
      </c>
      <c r="N401" s="150" t="str">
        <f t="shared" si="123"/>
        <v/>
      </c>
      <c r="O401" s="124" t="str">
        <f t="shared" ref="O401:O464" si="127">IF(O400="","",IF(SUM(O400)+1&lt;=$R$7,SUM(O400)+1,""))</f>
        <v/>
      </c>
      <c r="P401" s="129" t="str">
        <f t="shared" si="124"/>
        <v/>
      </c>
      <c r="Q401" s="151" t="str">
        <f t="shared" si="117"/>
        <v/>
      </c>
      <c r="R401" s="151" t="str">
        <f t="shared" si="118"/>
        <v/>
      </c>
      <c r="S401" s="151" t="str">
        <f t="shared" si="125"/>
        <v/>
      </c>
      <c r="T401" s="129" t="str">
        <f t="shared" si="119"/>
        <v/>
      </c>
      <c r="AC401" s="150" t="s">
        <v>67</v>
      </c>
      <c r="AD401" s="124" t="s">
        <v>67</v>
      </c>
      <c r="AE401" s="129" t="s">
        <v>67</v>
      </c>
      <c r="AF401" s="151" t="s">
        <v>67</v>
      </c>
      <c r="AG401" s="151" t="s">
        <v>67</v>
      </c>
      <c r="AH401" s="151" t="s">
        <v>67</v>
      </c>
      <c r="AI401" s="129" t="s">
        <v>67</v>
      </c>
    </row>
    <row r="402" spans="1:35" x14ac:dyDescent="0.3">
      <c r="A402" s="73" t="str">
        <f t="shared" si="120"/>
        <v/>
      </c>
      <c r="B402" s="74" t="str">
        <f t="shared" si="126"/>
        <v/>
      </c>
      <c r="C402" s="70" t="str">
        <f t="shared" si="121"/>
        <v/>
      </c>
      <c r="D402" s="75" t="str">
        <f t="shared" si="114"/>
        <v/>
      </c>
      <c r="E402" s="75" t="str">
        <f t="shared" si="115"/>
        <v/>
      </c>
      <c r="F402" s="75" t="str">
        <f t="shared" si="122"/>
        <v/>
      </c>
      <c r="G402" s="70" t="str">
        <f t="shared" si="116"/>
        <v/>
      </c>
      <c r="N402" s="150" t="str">
        <f t="shared" si="123"/>
        <v/>
      </c>
      <c r="O402" s="124" t="str">
        <f t="shared" si="127"/>
        <v/>
      </c>
      <c r="P402" s="129" t="str">
        <f t="shared" si="124"/>
        <v/>
      </c>
      <c r="Q402" s="151" t="str">
        <f t="shared" si="117"/>
        <v/>
      </c>
      <c r="R402" s="151" t="str">
        <f t="shared" si="118"/>
        <v/>
      </c>
      <c r="S402" s="151" t="str">
        <f t="shared" si="125"/>
        <v/>
      </c>
      <c r="T402" s="129" t="str">
        <f t="shared" si="119"/>
        <v/>
      </c>
      <c r="AC402" s="150" t="s">
        <v>67</v>
      </c>
      <c r="AD402" s="124" t="s">
        <v>67</v>
      </c>
      <c r="AE402" s="129" t="s">
        <v>67</v>
      </c>
      <c r="AF402" s="151" t="s">
        <v>67</v>
      </c>
      <c r="AG402" s="151" t="s">
        <v>67</v>
      </c>
      <c r="AH402" s="151" t="s">
        <v>67</v>
      </c>
      <c r="AI402" s="129" t="s">
        <v>67</v>
      </c>
    </row>
    <row r="403" spans="1:35" x14ac:dyDescent="0.3">
      <c r="A403" s="73" t="str">
        <f t="shared" si="120"/>
        <v/>
      </c>
      <c r="B403" s="74" t="str">
        <f t="shared" si="126"/>
        <v/>
      </c>
      <c r="C403" s="70" t="str">
        <f t="shared" si="121"/>
        <v/>
      </c>
      <c r="D403" s="75" t="str">
        <f t="shared" si="114"/>
        <v/>
      </c>
      <c r="E403" s="75" t="str">
        <f t="shared" si="115"/>
        <v/>
      </c>
      <c r="F403" s="75" t="str">
        <f t="shared" si="122"/>
        <v/>
      </c>
      <c r="G403" s="70" t="str">
        <f t="shared" si="116"/>
        <v/>
      </c>
      <c r="N403" s="150" t="str">
        <f t="shared" si="123"/>
        <v/>
      </c>
      <c r="O403" s="124" t="str">
        <f t="shared" si="127"/>
        <v/>
      </c>
      <c r="P403" s="129" t="str">
        <f t="shared" si="124"/>
        <v/>
      </c>
      <c r="Q403" s="151" t="str">
        <f t="shared" si="117"/>
        <v/>
      </c>
      <c r="R403" s="151" t="str">
        <f t="shared" si="118"/>
        <v/>
      </c>
      <c r="S403" s="151" t="str">
        <f t="shared" si="125"/>
        <v/>
      </c>
      <c r="T403" s="129" t="str">
        <f t="shared" si="119"/>
        <v/>
      </c>
      <c r="AC403" s="150" t="s">
        <v>67</v>
      </c>
      <c r="AD403" s="124" t="s">
        <v>67</v>
      </c>
      <c r="AE403" s="129" t="s">
        <v>67</v>
      </c>
      <c r="AF403" s="151" t="s">
        <v>67</v>
      </c>
      <c r="AG403" s="151" t="s">
        <v>67</v>
      </c>
      <c r="AH403" s="151" t="s">
        <v>67</v>
      </c>
      <c r="AI403" s="129" t="s">
        <v>67</v>
      </c>
    </row>
    <row r="404" spans="1:35" x14ac:dyDescent="0.3">
      <c r="A404" s="73" t="str">
        <f t="shared" si="120"/>
        <v/>
      </c>
      <c r="B404" s="74" t="str">
        <f t="shared" si="126"/>
        <v/>
      </c>
      <c r="C404" s="70" t="str">
        <f t="shared" si="121"/>
        <v/>
      </c>
      <c r="D404" s="75" t="str">
        <f t="shared" si="114"/>
        <v/>
      </c>
      <c r="E404" s="75" t="str">
        <f t="shared" si="115"/>
        <v/>
      </c>
      <c r="F404" s="75" t="str">
        <f t="shared" si="122"/>
        <v/>
      </c>
      <c r="G404" s="70" t="str">
        <f t="shared" si="116"/>
        <v/>
      </c>
      <c r="N404" s="150" t="str">
        <f t="shared" si="123"/>
        <v/>
      </c>
      <c r="O404" s="124" t="str">
        <f t="shared" si="127"/>
        <v/>
      </c>
      <c r="P404" s="129" t="str">
        <f t="shared" si="124"/>
        <v/>
      </c>
      <c r="Q404" s="151" t="str">
        <f t="shared" si="117"/>
        <v/>
      </c>
      <c r="R404" s="151" t="str">
        <f t="shared" si="118"/>
        <v/>
      </c>
      <c r="S404" s="151" t="str">
        <f t="shared" si="125"/>
        <v/>
      </c>
      <c r="T404" s="129" t="str">
        <f t="shared" si="119"/>
        <v/>
      </c>
      <c r="AC404" s="150" t="s">
        <v>67</v>
      </c>
      <c r="AD404" s="124" t="s">
        <v>67</v>
      </c>
      <c r="AE404" s="129" t="s">
        <v>67</v>
      </c>
      <c r="AF404" s="151" t="s">
        <v>67</v>
      </c>
      <c r="AG404" s="151" t="s">
        <v>67</v>
      </c>
      <c r="AH404" s="151" t="s">
        <v>67</v>
      </c>
      <c r="AI404" s="129" t="s">
        <v>67</v>
      </c>
    </row>
    <row r="405" spans="1:35" x14ac:dyDescent="0.3">
      <c r="A405" s="73" t="str">
        <f t="shared" si="120"/>
        <v/>
      </c>
      <c r="B405" s="74" t="str">
        <f t="shared" si="126"/>
        <v/>
      </c>
      <c r="C405" s="70" t="str">
        <f t="shared" si="121"/>
        <v/>
      </c>
      <c r="D405" s="75" t="str">
        <f t="shared" si="114"/>
        <v/>
      </c>
      <c r="E405" s="75" t="str">
        <f t="shared" si="115"/>
        <v/>
      </c>
      <c r="F405" s="75" t="str">
        <f t="shared" si="122"/>
        <v/>
      </c>
      <c r="G405" s="70" t="str">
        <f t="shared" si="116"/>
        <v/>
      </c>
      <c r="N405" s="150" t="str">
        <f t="shared" si="123"/>
        <v/>
      </c>
      <c r="O405" s="124" t="str">
        <f t="shared" si="127"/>
        <v/>
      </c>
      <c r="P405" s="129" t="str">
        <f t="shared" si="124"/>
        <v/>
      </c>
      <c r="Q405" s="151" t="str">
        <f t="shared" si="117"/>
        <v/>
      </c>
      <c r="R405" s="151" t="str">
        <f t="shared" si="118"/>
        <v/>
      </c>
      <c r="S405" s="151" t="str">
        <f t="shared" si="125"/>
        <v/>
      </c>
      <c r="T405" s="129" t="str">
        <f t="shared" si="119"/>
        <v/>
      </c>
      <c r="AC405" s="150" t="s">
        <v>67</v>
      </c>
      <c r="AD405" s="124" t="s">
        <v>67</v>
      </c>
      <c r="AE405" s="129" t="s">
        <v>67</v>
      </c>
      <c r="AF405" s="151" t="s">
        <v>67</v>
      </c>
      <c r="AG405" s="151" t="s">
        <v>67</v>
      </c>
      <c r="AH405" s="151" t="s">
        <v>67</v>
      </c>
      <c r="AI405" s="129" t="s">
        <v>67</v>
      </c>
    </row>
    <row r="406" spans="1:35" x14ac:dyDescent="0.3">
      <c r="A406" s="73" t="str">
        <f t="shared" si="120"/>
        <v/>
      </c>
      <c r="B406" s="74" t="str">
        <f t="shared" si="126"/>
        <v/>
      </c>
      <c r="C406" s="70" t="str">
        <f t="shared" si="121"/>
        <v/>
      </c>
      <c r="D406" s="75" t="str">
        <f t="shared" si="114"/>
        <v/>
      </c>
      <c r="E406" s="75" t="str">
        <f t="shared" si="115"/>
        <v/>
      </c>
      <c r="F406" s="75" t="str">
        <f t="shared" si="122"/>
        <v/>
      </c>
      <c r="G406" s="70" t="str">
        <f t="shared" si="116"/>
        <v/>
      </c>
      <c r="N406" s="150" t="str">
        <f t="shared" si="123"/>
        <v/>
      </c>
      <c r="O406" s="124" t="str">
        <f t="shared" si="127"/>
        <v/>
      </c>
      <c r="P406" s="129" t="str">
        <f t="shared" si="124"/>
        <v/>
      </c>
      <c r="Q406" s="151" t="str">
        <f t="shared" si="117"/>
        <v/>
      </c>
      <c r="R406" s="151" t="str">
        <f t="shared" si="118"/>
        <v/>
      </c>
      <c r="S406" s="151" t="str">
        <f t="shared" si="125"/>
        <v/>
      </c>
      <c r="T406" s="129" t="str">
        <f t="shared" si="119"/>
        <v/>
      </c>
      <c r="AC406" s="150" t="s">
        <v>67</v>
      </c>
      <c r="AD406" s="124" t="s">
        <v>67</v>
      </c>
      <c r="AE406" s="129" t="s">
        <v>67</v>
      </c>
      <c r="AF406" s="151" t="s">
        <v>67</v>
      </c>
      <c r="AG406" s="151" t="s">
        <v>67</v>
      </c>
      <c r="AH406" s="151" t="s">
        <v>67</v>
      </c>
      <c r="AI406" s="129" t="s">
        <v>67</v>
      </c>
    </row>
    <row r="407" spans="1:35" x14ac:dyDescent="0.3">
      <c r="A407" s="73" t="str">
        <f t="shared" si="120"/>
        <v/>
      </c>
      <c r="B407" s="74" t="str">
        <f t="shared" si="126"/>
        <v/>
      </c>
      <c r="C407" s="70" t="str">
        <f t="shared" si="121"/>
        <v/>
      </c>
      <c r="D407" s="75" t="str">
        <f t="shared" si="114"/>
        <v/>
      </c>
      <c r="E407" s="75" t="str">
        <f t="shared" si="115"/>
        <v/>
      </c>
      <c r="F407" s="75" t="str">
        <f t="shared" si="122"/>
        <v/>
      </c>
      <c r="G407" s="70" t="str">
        <f t="shared" si="116"/>
        <v/>
      </c>
      <c r="N407" s="150" t="str">
        <f t="shared" si="123"/>
        <v/>
      </c>
      <c r="O407" s="124" t="str">
        <f t="shared" si="127"/>
        <v/>
      </c>
      <c r="P407" s="129" t="str">
        <f t="shared" si="124"/>
        <v/>
      </c>
      <c r="Q407" s="151" t="str">
        <f t="shared" si="117"/>
        <v/>
      </c>
      <c r="R407" s="151" t="str">
        <f t="shared" si="118"/>
        <v/>
      </c>
      <c r="S407" s="151" t="str">
        <f t="shared" si="125"/>
        <v/>
      </c>
      <c r="T407" s="129" t="str">
        <f t="shared" si="119"/>
        <v/>
      </c>
      <c r="AC407" s="150" t="s">
        <v>67</v>
      </c>
      <c r="AD407" s="124" t="s">
        <v>67</v>
      </c>
      <c r="AE407" s="129" t="s">
        <v>67</v>
      </c>
      <c r="AF407" s="151" t="s">
        <v>67</v>
      </c>
      <c r="AG407" s="151" t="s">
        <v>67</v>
      </c>
      <c r="AH407" s="151" t="s">
        <v>67</v>
      </c>
      <c r="AI407" s="129" t="s">
        <v>67</v>
      </c>
    </row>
    <row r="408" spans="1:35" x14ac:dyDescent="0.3">
      <c r="A408" s="73" t="str">
        <f t="shared" si="120"/>
        <v/>
      </c>
      <c r="B408" s="74" t="str">
        <f t="shared" si="126"/>
        <v/>
      </c>
      <c r="C408" s="70" t="str">
        <f t="shared" si="121"/>
        <v/>
      </c>
      <c r="D408" s="75" t="str">
        <f t="shared" si="114"/>
        <v/>
      </c>
      <c r="E408" s="75" t="str">
        <f t="shared" si="115"/>
        <v/>
      </c>
      <c r="F408" s="75" t="str">
        <f t="shared" si="122"/>
        <v/>
      </c>
      <c r="G408" s="70" t="str">
        <f t="shared" si="116"/>
        <v/>
      </c>
      <c r="N408" s="150" t="str">
        <f t="shared" si="123"/>
        <v/>
      </c>
      <c r="O408" s="124" t="str">
        <f t="shared" si="127"/>
        <v/>
      </c>
      <c r="P408" s="129" t="str">
        <f t="shared" si="124"/>
        <v/>
      </c>
      <c r="Q408" s="151" t="str">
        <f t="shared" si="117"/>
        <v/>
      </c>
      <c r="R408" s="151" t="str">
        <f t="shared" si="118"/>
        <v/>
      </c>
      <c r="S408" s="151" t="str">
        <f t="shared" si="125"/>
        <v/>
      </c>
      <c r="T408" s="129" t="str">
        <f t="shared" si="119"/>
        <v/>
      </c>
      <c r="AC408" s="150" t="s">
        <v>67</v>
      </c>
      <c r="AD408" s="124" t="s">
        <v>67</v>
      </c>
      <c r="AE408" s="129" t="s">
        <v>67</v>
      </c>
      <c r="AF408" s="151" t="s">
        <v>67</v>
      </c>
      <c r="AG408" s="151" t="s">
        <v>67</v>
      </c>
      <c r="AH408" s="151" t="s">
        <v>67</v>
      </c>
      <c r="AI408" s="129" t="s">
        <v>67</v>
      </c>
    </row>
    <row r="409" spans="1:35" x14ac:dyDescent="0.3">
      <c r="A409" s="73" t="str">
        <f t="shared" si="120"/>
        <v/>
      </c>
      <c r="B409" s="74" t="str">
        <f t="shared" si="126"/>
        <v/>
      </c>
      <c r="C409" s="70" t="str">
        <f t="shared" si="121"/>
        <v/>
      </c>
      <c r="D409" s="75" t="str">
        <f t="shared" si="114"/>
        <v/>
      </c>
      <c r="E409" s="75" t="str">
        <f t="shared" si="115"/>
        <v/>
      </c>
      <c r="F409" s="75" t="str">
        <f t="shared" si="122"/>
        <v/>
      </c>
      <c r="G409" s="70" t="str">
        <f t="shared" si="116"/>
        <v/>
      </c>
      <c r="N409" s="150" t="str">
        <f t="shared" si="123"/>
        <v/>
      </c>
      <c r="O409" s="124" t="str">
        <f t="shared" si="127"/>
        <v/>
      </c>
      <c r="P409" s="129" t="str">
        <f t="shared" si="124"/>
        <v/>
      </c>
      <c r="Q409" s="151" t="str">
        <f t="shared" si="117"/>
        <v/>
      </c>
      <c r="R409" s="151" t="str">
        <f t="shared" si="118"/>
        <v/>
      </c>
      <c r="S409" s="151" t="str">
        <f t="shared" si="125"/>
        <v/>
      </c>
      <c r="T409" s="129" t="str">
        <f t="shared" si="119"/>
        <v/>
      </c>
      <c r="AC409" s="150" t="s">
        <v>67</v>
      </c>
      <c r="AD409" s="124" t="s">
        <v>67</v>
      </c>
      <c r="AE409" s="129" t="s">
        <v>67</v>
      </c>
      <c r="AF409" s="151" t="s">
        <v>67</v>
      </c>
      <c r="AG409" s="151" t="s">
        <v>67</v>
      </c>
      <c r="AH409" s="151" t="s">
        <v>67</v>
      </c>
      <c r="AI409" s="129" t="s">
        <v>67</v>
      </c>
    </row>
    <row r="410" spans="1:35" x14ac:dyDescent="0.3">
      <c r="A410" s="73" t="str">
        <f t="shared" si="120"/>
        <v/>
      </c>
      <c r="B410" s="74" t="str">
        <f t="shared" si="126"/>
        <v/>
      </c>
      <c r="C410" s="70" t="str">
        <f t="shared" si="121"/>
        <v/>
      </c>
      <c r="D410" s="75" t="str">
        <f t="shared" si="114"/>
        <v/>
      </c>
      <c r="E410" s="75" t="str">
        <f t="shared" si="115"/>
        <v/>
      </c>
      <c r="F410" s="75" t="str">
        <f t="shared" si="122"/>
        <v/>
      </c>
      <c r="G410" s="70" t="str">
        <f t="shared" si="116"/>
        <v/>
      </c>
      <c r="N410" s="150" t="str">
        <f t="shared" si="123"/>
        <v/>
      </c>
      <c r="O410" s="124" t="str">
        <f t="shared" si="127"/>
        <v/>
      </c>
      <c r="P410" s="129" t="str">
        <f t="shared" si="124"/>
        <v/>
      </c>
      <c r="Q410" s="151" t="str">
        <f t="shared" si="117"/>
        <v/>
      </c>
      <c r="R410" s="151" t="str">
        <f t="shared" si="118"/>
        <v/>
      </c>
      <c r="S410" s="151" t="str">
        <f t="shared" si="125"/>
        <v/>
      </c>
      <c r="T410" s="129" t="str">
        <f t="shared" si="119"/>
        <v/>
      </c>
      <c r="AC410" s="150" t="s">
        <v>67</v>
      </c>
      <c r="AD410" s="124" t="s">
        <v>67</v>
      </c>
      <c r="AE410" s="129" t="s">
        <v>67</v>
      </c>
      <c r="AF410" s="151" t="s">
        <v>67</v>
      </c>
      <c r="AG410" s="151" t="s">
        <v>67</v>
      </c>
      <c r="AH410" s="151" t="s">
        <v>67</v>
      </c>
      <c r="AI410" s="129" t="s">
        <v>67</v>
      </c>
    </row>
    <row r="411" spans="1:35" x14ac:dyDescent="0.3">
      <c r="A411" s="73" t="str">
        <f t="shared" si="120"/>
        <v/>
      </c>
      <c r="B411" s="74" t="str">
        <f t="shared" si="126"/>
        <v/>
      </c>
      <c r="C411" s="70" t="str">
        <f t="shared" si="121"/>
        <v/>
      </c>
      <c r="D411" s="75" t="str">
        <f t="shared" si="114"/>
        <v/>
      </c>
      <c r="E411" s="75" t="str">
        <f t="shared" si="115"/>
        <v/>
      </c>
      <c r="F411" s="75" t="str">
        <f t="shared" si="122"/>
        <v/>
      </c>
      <c r="G411" s="70" t="str">
        <f t="shared" si="116"/>
        <v/>
      </c>
      <c r="N411" s="150" t="str">
        <f t="shared" si="123"/>
        <v/>
      </c>
      <c r="O411" s="124" t="str">
        <f t="shared" si="127"/>
        <v/>
      </c>
      <c r="P411" s="129" t="str">
        <f t="shared" si="124"/>
        <v/>
      </c>
      <c r="Q411" s="151" t="str">
        <f t="shared" si="117"/>
        <v/>
      </c>
      <c r="R411" s="151" t="str">
        <f t="shared" si="118"/>
        <v/>
      </c>
      <c r="S411" s="151" t="str">
        <f t="shared" si="125"/>
        <v/>
      </c>
      <c r="T411" s="129" t="str">
        <f t="shared" si="119"/>
        <v/>
      </c>
      <c r="AC411" s="150" t="s">
        <v>67</v>
      </c>
      <c r="AD411" s="124" t="s">
        <v>67</v>
      </c>
      <c r="AE411" s="129" t="s">
        <v>67</v>
      </c>
      <c r="AF411" s="151" t="s">
        <v>67</v>
      </c>
      <c r="AG411" s="151" t="s">
        <v>67</v>
      </c>
      <c r="AH411" s="151" t="s">
        <v>67</v>
      </c>
      <c r="AI411" s="129" t="s">
        <v>67</v>
      </c>
    </row>
    <row r="412" spans="1:35" x14ac:dyDescent="0.3">
      <c r="A412" s="73" t="str">
        <f t="shared" si="120"/>
        <v/>
      </c>
      <c r="B412" s="74" t="str">
        <f t="shared" si="126"/>
        <v/>
      </c>
      <c r="C412" s="70" t="str">
        <f t="shared" si="121"/>
        <v/>
      </c>
      <c r="D412" s="75" t="str">
        <f t="shared" si="114"/>
        <v/>
      </c>
      <c r="E412" s="75" t="str">
        <f t="shared" si="115"/>
        <v/>
      </c>
      <c r="F412" s="75" t="str">
        <f t="shared" si="122"/>
        <v/>
      </c>
      <c r="G412" s="70" t="str">
        <f t="shared" si="116"/>
        <v/>
      </c>
      <c r="N412" s="150" t="str">
        <f t="shared" si="123"/>
        <v/>
      </c>
      <c r="O412" s="124" t="str">
        <f t="shared" si="127"/>
        <v/>
      </c>
      <c r="P412" s="129" t="str">
        <f t="shared" si="124"/>
        <v/>
      </c>
      <c r="Q412" s="151" t="str">
        <f t="shared" si="117"/>
        <v/>
      </c>
      <c r="R412" s="151" t="str">
        <f t="shared" si="118"/>
        <v/>
      </c>
      <c r="S412" s="151" t="str">
        <f t="shared" si="125"/>
        <v/>
      </c>
      <c r="T412" s="129" t="str">
        <f t="shared" si="119"/>
        <v/>
      </c>
      <c r="AC412" s="150" t="s">
        <v>67</v>
      </c>
      <c r="AD412" s="124" t="s">
        <v>67</v>
      </c>
      <c r="AE412" s="129" t="s">
        <v>67</v>
      </c>
      <c r="AF412" s="151" t="s">
        <v>67</v>
      </c>
      <c r="AG412" s="151" t="s">
        <v>67</v>
      </c>
      <c r="AH412" s="151" t="s">
        <v>67</v>
      </c>
      <c r="AI412" s="129" t="s">
        <v>67</v>
      </c>
    </row>
    <row r="413" spans="1:35" x14ac:dyDescent="0.3">
      <c r="A413" s="73" t="str">
        <f t="shared" si="120"/>
        <v/>
      </c>
      <c r="B413" s="74" t="str">
        <f t="shared" si="126"/>
        <v/>
      </c>
      <c r="C413" s="70" t="str">
        <f t="shared" si="121"/>
        <v/>
      </c>
      <c r="D413" s="75" t="str">
        <f t="shared" si="114"/>
        <v/>
      </c>
      <c r="E413" s="75" t="str">
        <f t="shared" si="115"/>
        <v/>
      </c>
      <c r="F413" s="75" t="str">
        <f t="shared" si="122"/>
        <v/>
      </c>
      <c r="G413" s="70" t="str">
        <f t="shared" si="116"/>
        <v/>
      </c>
      <c r="N413" s="150" t="str">
        <f t="shared" si="123"/>
        <v/>
      </c>
      <c r="O413" s="124" t="str">
        <f t="shared" si="127"/>
        <v/>
      </c>
      <c r="P413" s="129" t="str">
        <f t="shared" si="124"/>
        <v/>
      </c>
      <c r="Q413" s="151" t="str">
        <f t="shared" si="117"/>
        <v/>
      </c>
      <c r="R413" s="151" t="str">
        <f t="shared" si="118"/>
        <v/>
      </c>
      <c r="S413" s="151" t="str">
        <f t="shared" si="125"/>
        <v/>
      </c>
      <c r="T413" s="129" t="str">
        <f t="shared" si="119"/>
        <v/>
      </c>
      <c r="AC413" s="150" t="s">
        <v>67</v>
      </c>
      <c r="AD413" s="124" t="s">
        <v>67</v>
      </c>
      <c r="AE413" s="129" t="s">
        <v>67</v>
      </c>
      <c r="AF413" s="151" t="s">
        <v>67</v>
      </c>
      <c r="AG413" s="151" t="s">
        <v>67</v>
      </c>
      <c r="AH413" s="151" t="s">
        <v>67</v>
      </c>
      <c r="AI413" s="129" t="s">
        <v>67</v>
      </c>
    </row>
    <row r="414" spans="1:35" x14ac:dyDescent="0.3">
      <c r="A414" s="73" t="str">
        <f t="shared" si="120"/>
        <v/>
      </c>
      <c r="B414" s="74" t="str">
        <f t="shared" si="126"/>
        <v/>
      </c>
      <c r="C414" s="70" t="str">
        <f t="shared" si="121"/>
        <v/>
      </c>
      <c r="D414" s="75" t="str">
        <f t="shared" si="114"/>
        <v/>
      </c>
      <c r="E414" s="75" t="str">
        <f t="shared" si="115"/>
        <v/>
      </c>
      <c r="F414" s="75" t="str">
        <f t="shared" si="122"/>
        <v/>
      </c>
      <c r="G414" s="70" t="str">
        <f t="shared" si="116"/>
        <v/>
      </c>
      <c r="N414" s="150" t="str">
        <f t="shared" si="123"/>
        <v/>
      </c>
      <c r="O414" s="124" t="str">
        <f t="shared" si="127"/>
        <v/>
      </c>
      <c r="P414" s="129" t="str">
        <f t="shared" si="124"/>
        <v/>
      </c>
      <c r="Q414" s="151" t="str">
        <f t="shared" si="117"/>
        <v/>
      </c>
      <c r="R414" s="151" t="str">
        <f t="shared" si="118"/>
        <v/>
      </c>
      <c r="S414" s="151" t="str">
        <f t="shared" si="125"/>
        <v/>
      </c>
      <c r="T414" s="129" t="str">
        <f t="shared" si="119"/>
        <v/>
      </c>
      <c r="AC414" s="150" t="s">
        <v>67</v>
      </c>
      <c r="AD414" s="124" t="s">
        <v>67</v>
      </c>
      <c r="AE414" s="129" t="s">
        <v>67</v>
      </c>
      <c r="AF414" s="151" t="s">
        <v>67</v>
      </c>
      <c r="AG414" s="151" t="s">
        <v>67</v>
      </c>
      <c r="AH414" s="151" t="s">
        <v>67</v>
      </c>
      <c r="AI414" s="129" t="s">
        <v>67</v>
      </c>
    </row>
    <row r="415" spans="1:35" x14ac:dyDescent="0.3">
      <c r="A415" s="73" t="str">
        <f t="shared" si="120"/>
        <v/>
      </c>
      <c r="B415" s="74" t="str">
        <f t="shared" si="126"/>
        <v/>
      </c>
      <c r="C415" s="70" t="str">
        <f t="shared" si="121"/>
        <v/>
      </c>
      <c r="D415" s="75" t="str">
        <f t="shared" si="114"/>
        <v/>
      </c>
      <c r="E415" s="75" t="str">
        <f t="shared" si="115"/>
        <v/>
      </c>
      <c r="F415" s="75" t="str">
        <f t="shared" si="122"/>
        <v/>
      </c>
      <c r="G415" s="70" t="str">
        <f t="shared" si="116"/>
        <v/>
      </c>
      <c r="N415" s="150" t="str">
        <f t="shared" si="123"/>
        <v/>
      </c>
      <c r="O415" s="124" t="str">
        <f t="shared" si="127"/>
        <v/>
      </c>
      <c r="P415" s="129" t="str">
        <f t="shared" si="124"/>
        <v/>
      </c>
      <c r="Q415" s="151" t="str">
        <f t="shared" si="117"/>
        <v/>
      </c>
      <c r="R415" s="151" t="str">
        <f t="shared" si="118"/>
        <v/>
      </c>
      <c r="S415" s="151" t="str">
        <f t="shared" si="125"/>
        <v/>
      </c>
      <c r="T415" s="129" t="str">
        <f t="shared" si="119"/>
        <v/>
      </c>
      <c r="AC415" s="150" t="s">
        <v>67</v>
      </c>
      <c r="AD415" s="124" t="s">
        <v>67</v>
      </c>
      <c r="AE415" s="129" t="s">
        <v>67</v>
      </c>
      <c r="AF415" s="151" t="s">
        <v>67</v>
      </c>
      <c r="AG415" s="151" t="s">
        <v>67</v>
      </c>
      <c r="AH415" s="151" t="s">
        <v>67</v>
      </c>
      <c r="AI415" s="129" t="s">
        <v>67</v>
      </c>
    </row>
    <row r="416" spans="1:35" x14ac:dyDescent="0.3">
      <c r="A416" s="73" t="str">
        <f t="shared" si="120"/>
        <v/>
      </c>
      <c r="B416" s="74" t="str">
        <f t="shared" si="126"/>
        <v/>
      </c>
      <c r="C416" s="70" t="str">
        <f t="shared" si="121"/>
        <v/>
      </c>
      <c r="D416" s="75" t="str">
        <f t="shared" si="114"/>
        <v/>
      </c>
      <c r="E416" s="75" t="str">
        <f t="shared" si="115"/>
        <v/>
      </c>
      <c r="F416" s="75" t="str">
        <f t="shared" si="122"/>
        <v/>
      </c>
      <c r="G416" s="70" t="str">
        <f t="shared" si="116"/>
        <v/>
      </c>
      <c r="N416" s="150" t="str">
        <f t="shared" si="123"/>
        <v/>
      </c>
      <c r="O416" s="124" t="str">
        <f t="shared" si="127"/>
        <v/>
      </c>
      <c r="P416" s="129" t="str">
        <f t="shared" si="124"/>
        <v/>
      </c>
      <c r="Q416" s="151" t="str">
        <f t="shared" si="117"/>
        <v/>
      </c>
      <c r="R416" s="151" t="str">
        <f t="shared" si="118"/>
        <v/>
      </c>
      <c r="S416" s="151" t="str">
        <f t="shared" si="125"/>
        <v/>
      </c>
      <c r="T416" s="129" t="str">
        <f t="shared" si="119"/>
        <v/>
      </c>
      <c r="AC416" s="150" t="s">
        <v>67</v>
      </c>
      <c r="AD416" s="124" t="s">
        <v>67</v>
      </c>
      <c r="AE416" s="129" t="s">
        <v>67</v>
      </c>
      <c r="AF416" s="151" t="s">
        <v>67</v>
      </c>
      <c r="AG416" s="151" t="s">
        <v>67</v>
      </c>
      <c r="AH416" s="151" t="s">
        <v>67</v>
      </c>
      <c r="AI416" s="129" t="s">
        <v>67</v>
      </c>
    </row>
    <row r="417" spans="1:35" x14ac:dyDescent="0.3">
      <c r="A417" s="73" t="str">
        <f t="shared" si="120"/>
        <v/>
      </c>
      <c r="B417" s="74" t="str">
        <f t="shared" si="126"/>
        <v/>
      </c>
      <c r="C417" s="70" t="str">
        <f t="shared" si="121"/>
        <v/>
      </c>
      <c r="D417" s="75" t="str">
        <f t="shared" si="114"/>
        <v/>
      </c>
      <c r="E417" s="75" t="str">
        <f t="shared" si="115"/>
        <v/>
      </c>
      <c r="F417" s="75" t="str">
        <f t="shared" si="122"/>
        <v/>
      </c>
      <c r="G417" s="70" t="str">
        <f t="shared" si="116"/>
        <v/>
      </c>
      <c r="N417" s="150" t="str">
        <f t="shared" si="123"/>
        <v/>
      </c>
      <c r="O417" s="124" t="str">
        <f t="shared" si="127"/>
        <v/>
      </c>
      <c r="P417" s="129" t="str">
        <f t="shared" si="124"/>
        <v/>
      </c>
      <c r="Q417" s="151" t="str">
        <f t="shared" si="117"/>
        <v/>
      </c>
      <c r="R417" s="151" t="str">
        <f t="shared" si="118"/>
        <v/>
      </c>
      <c r="S417" s="151" t="str">
        <f t="shared" si="125"/>
        <v/>
      </c>
      <c r="T417" s="129" t="str">
        <f t="shared" si="119"/>
        <v/>
      </c>
      <c r="AC417" s="150" t="s">
        <v>67</v>
      </c>
      <c r="AD417" s="124" t="s">
        <v>67</v>
      </c>
      <c r="AE417" s="129" t="s">
        <v>67</v>
      </c>
      <c r="AF417" s="151" t="s">
        <v>67</v>
      </c>
      <c r="AG417" s="151" t="s">
        <v>67</v>
      </c>
      <c r="AH417" s="151" t="s">
        <v>67</v>
      </c>
      <c r="AI417" s="129" t="s">
        <v>67</v>
      </c>
    </row>
    <row r="418" spans="1:35" x14ac:dyDescent="0.3">
      <c r="A418" s="73" t="str">
        <f t="shared" si="120"/>
        <v/>
      </c>
      <c r="B418" s="74" t="str">
        <f t="shared" si="126"/>
        <v/>
      </c>
      <c r="C418" s="70" t="str">
        <f t="shared" si="121"/>
        <v/>
      </c>
      <c r="D418" s="75" t="str">
        <f t="shared" si="114"/>
        <v/>
      </c>
      <c r="E418" s="75" t="str">
        <f t="shared" si="115"/>
        <v/>
      </c>
      <c r="F418" s="75" t="str">
        <f t="shared" si="122"/>
        <v/>
      </c>
      <c r="G418" s="70" t="str">
        <f t="shared" si="116"/>
        <v/>
      </c>
      <c r="N418" s="150" t="str">
        <f t="shared" si="123"/>
        <v/>
      </c>
      <c r="O418" s="124" t="str">
        <f t="shared" si="127"/>
        <v/>
      </c>
      <c r="P418" s="129" t="str">
        <f t="shared" si="124"/>
        <v/>
      </c>
      <c r="Q418" s="151" t="str">
        <f t="shared" si="117"/>
        <v/>
      </c>
      <c r="R418" s="151" t="str">
        <f t="shared" si="118"/>
        <v/>
      </c>
      <c r="S418" s="151" t="str">
        <f t="shared" si="125"/>
        <v/>
      </c>
      <c r="T418" s="129" t="str">
        <f t="shared" si="119"/>
        <v/>
      </c>
      <c r="AC418" s="150" t="s">
        <v>67</v>
      </c>
      <c r="AD418" s="124" t="s">
        <v>67</v>
      </c>
      <c r="AE418" s="129" t="s">
        <v>67</v>
      </c>
      <c r="AF418" s="151" t="s">
        <v>67</v>
      </c>
      <c r="AG418" s="151" t="s">
        <v>67</v>
      </c>
      <c r="AH418" s="151" t="s">
        <v>67</v>
      </c>
      <c r="AI418" s="129" t="s">
        <v>67</v>
      </c>
    </row>
    <row r="419" spans="1:35" x14ac:dyDescent="0.3">
      <c r="A419" s="73" t="str">
        <f t="shared" si="120"/>
        <v/>
      </c>
      <c r="B419" s="74" t="str">
        <f t="shared" si="126"/>
        <v/>
      </c>
      <c r="C419" s="70" t="str">
        <f t="shared" si="121"/>
        <v/>
      </c>
      <c r="D419" s="75" t="str">
        <f t="shared" si="114"/>
        <v/>
      </c>
      <c r="E419" s="75" t="str">
        <f t="shared" si="115"/>
        <v/>
      </c>
      <c r="F419" s="75" t="str">
        <f t="shared" si="122"/>
        <v/>
      </c>
      <c r="G419" s="70" t="str">
        <f t="shared" si="116"/>
        <v/>
      </c>
      <c r="N419" s="150" t="str">
        <f t="shared" si="123"/>
        <v/>
      </c>
      <c r="O419" s="124" t="str">
        <f t="shared" si="127"/>
        <v/>
      </c>
      <c r="P419" s="129" t="str">
        <f t="shared" si="124"/>
        <v/>
      </c>
      <c r="Q419" s="151" t="str">
        <f t="shared" si="117"/>
        <v/>
      </c>
      <c r="R419" s="151" t="str">
        <f t="shared" si="118"/>
        <v/>
      </c>
      <c r="S419" s="151" t="str">
        <f t="shared" si="125"/>
        <v/>
      </c>
      <c r="T419" s="129" t="str">
        <f t="shared" si="119"/>
        <v/>
      </c>
      <c r="AC419" s="150" t="s">
        <v>67</v>
      </c>
      <c r="AD419" s="124" t="s">
        <v>67</v>
      </c>
      <c r="AE419" s="129" t="s">
        <v>67</v>
      </c>
      <c r="AF419" s="151" t="s">
        <v>67</v>
      </c>
      <c r="AG419" s="151" t="s">
        <v>67</v>
      </c>
      <c r="AH419" s="151" t="s">
        <v>67</v>
      </c>
      <c r="AI419" s="129" t="s">
        <v>67</v>
      </c>
    </row>
    <row r="420" spans="1:35" x14ac:dyDescent="0.3">
      <c r="A420" s="73" t="str">
        <f t="shared" si="120"/>
        <v/>
      </c>
      <c r="B420" s="74" t="str">
        <f t="shared" si="126"/>
        <v/>
      </c>
      <c r="C420" s="70" t="str">
        <f t="shared" si="121"/>
        <v/>
      </c>
      <c r="D420" s="75" t="str">
        <f t="shared" si="114"/>
        <v/>
      </c>
      <c r="E420" s="75" t="str">
        <f t="shared" si="115"/>
        <v/>
      </c>
      <c r="F420" s="75" t="str">
        <f t="shared" si="122"/>
        <v/>
      </c>
      <c r="G420" s="70" t="str">
        <f t="shared" si="116"/>
        <v/>
      </c>
      <c r="N420" s="150" t="str">
        <f t="shared" si="123"/>
        <v/>
      </c>
      <c r="O420" s="124" t="str">
        <f t="shared" si="127"/>
        <v/>
      </c>
      <c r="P420" s="129" t="str">
        <f t="shared" si="124"/>
        <v/>
      </c>
      <c r="Q420" s="151" t="str">
        <f t="shared" si="117"/>
        <v/>
      </c>
      <c r="R420" s="151" t="str">
        <f t="shared" si="118"/>
        <v/>
      </c>
      <c r="S420" s="151" t="str">
        <f t="shared" si="125"/>
        <v/>
      </c>
      <c r="T420" s="129" t="str">
        <f t="shared" si="119"/>
        <v/>
      </c>
      <c r="AC420" s="150" t="s">
        <v>67</v>
      </c>
      <c r="AD420" s="124" t="s">
        <v>67</v>
      </c>
      <c r="AE420" s="129" t="s">
        <v>67</v>
      </c>
      <c r="AF420" s="151" t="s">
        <v>67</v>
      </c>
      <c r="AG420" s="151" t="s">
        <v>67</v>
      </c>
      <c r="AH420" s="151" t="s">
        <v>67</v>
      </c>
      <c r="AI420" s="129" t="s">
        <v>67</v>
      </c>
    </row>
    <row r="421" spans="1:35" x14ac:dyDescent="0.3">
      <c r="A421" s="73" t="str">
        <f t="shared" si="120"/>
        <v/>
      </c>
      <c r="B421" s="74" t="str">
        <f t="shared" si="126"/>
        <v/>
      </c>
      <c r="C421" s="70" t="str">
        <f t="shared" si="121"/>
        <v/>
      </c>
      <c r="D421" s="75" t="str">
        <f t="shared" si="114"/>
        <v/>
      </c>
      <c r="E421" s="75" t="str">
        <f t="shared" si="115"/>
        <v/>
      </c>
      <c r="F421" s="75" t="str">
        <f t="shared" si="122"/>
        <v/>
      </c>
      <c r="G421" s="70" t="str">
        <f t="shared" si="116"/>
        <v/>
      </c>
      <c r="N421" s="150" t="str">
        <f t="shared" si="123"/>
        <v/>
      </c>
      <c r="O421" s="124" t="str">
        <f t="shared" si="127"/>
        <v/>
      </c>
      <c r="P421" s="129" t="str">
        <f t="shared" si="124"/>
        <v/>
      </c>
      <c r="Q421" s="151" t="str">
        <f t="shared" si="117"/>
        <v/>
      </c>
      <c r="R421" s="151" t="str">
        <f t="shared" si="118"/>
        <v/>
      </c>
      <c r="S421" s="151" t="str">
        <f t="shared" si="125"/>
        <v/>
      </c>
      <c r="T421" s="129" t="str">
        <f t="shared" si="119"/>
        <v/>
      </c>
      <c r="AC421" s="150" t="s">
        <v>67</v>
      </c>
      <c r="AD421" s="124" t="s">
        <v>67</v>
      </c>
      <c r="AE421" s="129" t="s">
        <v>67</v>
      </c>
      <c r="AF421" s="151" t="s">
        <v>67</v>
      </c>
      <c r="AG421" s="151" t="s">
        <v>67</v>
      </c>
      <c r="AH421" s="151" t="s">
        <v>67</v>
      </c>
      <c r="AI421" s="129" t="s">
        <v>67</v>
      </c>
    </row>
    <row r="422" spans="1:35" x14ac:dyDescent="0.3">
      <c r="A422" s="73" t="str">
        <f t="shared" si="120"/>
        <v/>
      </c>
      <c r="B422" s="74" t="str">
        <f t="shared" si="126"/>
        <v/>
      </c>
      <c r="C422" s="70" t="str">
        <f t="shared" si="121"/>
        <v/>
      </c>
      <c r="D422" s="75" t="str">
        <f t="shared" si="114"/>
        <v/>
      </c>
      <c r="E422" s="75" t="str">
        <f t="shared" si="115"/>
        <v/>
      </c>
      <c r="F422" s="75" t="str">
        <f t="shared" si="122"/>
        <v/>
      </c>
      <c r="G422" s="70" t="str">
        <f t="shared" si="116"/>
        <v/>
      </c>
      <c r="N422" s="150" t="str">
        <f t="shared" si="123"/>
        <v/>
      </c>
      <c r="O422" s="124" t="str">
        <f t="shared" si="127"/>
        <v/>
      </c>
      <c r="P422" s="129" t="str">
        <f t="shared" si="124"/>
        <v/>
      </c>
      <c r="Q422" s="151" t="str">
        <f t="shared" si="117"/>
        <v/>
      </c>
      <c r="R422" s="151" t="str">
        <f t="shared" si="118"/>
        <v/>
      </c>
      <c r="S422" s="151" t="str">
        <f t="shared" si="125"/>
        <v/>
      </c>
      <c r="T422" s="129" t="str">
        <f t="shared" si="119"/>
        <v/>
      </c>
      <c r="AC422" s="150" t="s">
        <v>67</v>
      </c>
      <c r="AD422" s="124" t="s">
        <v>67</v>
      </c>
      <c r="AE422" s="129" t="s">
        <v>67</v>
      </c>
      <c r="AF422" s="151" t="s">
        <v>67</v>
      </c>
      <c r="AG422" s="151" t="s">
        <v>67</v>
      </c>
      <c r="AH422" s="151" t="s">
        <v>67</v>
      </c>
      <c r="AI422" s="129" t="s">
        <v>67</v>
      </c>
    </row>
    <row r="423" spans="1:35" x14ac:dyDescent="0.3">
      <c r="A423" s="73" t="str">
        <f t="shared" si="120"/>
        <v/>
      </c>
      <c r="B423" s="74" t="str">
        <f t="shared" si="126"/>
        <v/>
      </c>
      <c r="C423" s="70" t="str">
        <f t="shared" si="121"/>
        <v/>
      </c>
      <c r="D423" s="75" t="str">
        <f t="shared" si="114"/>
        <v/>
      </c>
      <c r="E423" s="75" t="str">
        <f t="shared" si="115"/>
        <v/>
      </c>
      <c r="F423" s="75" t="str">
        <f t="shared" si="122"/>
        <v/>
      </c>
      <c r="G423" s="70" t="str">
        <f t="shared" si="116"/>
        <v/>
      </c>
      <c r="N423" s="150" t="str">
        <f t="shared" si="123"/>
        <v/>
      </c>
      <c r="O423" s="124" t="str">
        <f t="shared" si="127"/>
        <v/>
      </c>
      <c r="P423" s="129" t="str">
        <f t="shared" si="124"/>
        <v/>
      </c>
      <c r="Q423" s="151" t="str">
        <f t="shared" si="117"/>
        <v/>
      </c>
      <c r="R423" s="151" t="str">
        <f t="shared" si="118"/>
        <v/>
      </c>
      <c r="S423" s="151" t="str">
        <f t="shared" si="125"/>
        <v/>
      </c>
      <c r="T423" s="129" t="str">
        <f t="shared" si="119"/>
        <v/>
      </c>
      <c r="AC423" s="150" t="s">
        <v>67</v>
      </c>
      <c r="AD423" s="124" t="s">
        <v>67</v>
      </c>
      <c r="AE423" s="129" t="s">
        <v>67</v>
      </c>
      <c r="AF423" s="151" t="s">
        <v>67</v>
      </c>
      <c r="AG423" s="151" t="s">
        <v>67</v>
      </c>
      <c r="AH423" s="151" t="s">
        <v>67</v>
      </c>
      <c r="AI423" s="129" t="s">
        <v>67</v>
      </c>
    </row>
    <row r="424" spans="1:35" x14ac:dyDescent="0.3">
      <c r="A424" s="73" t="str">
        <f t="shared" si="120"/>
        <v/>
      </c>
      <c r="B424" s="74" t="str">
        <f t="shared" si="126"/>
        <v/>
      </c>
      <c r="C424" s="70" t="str">
        <f t="shared" si="121"/>
        <v/>
      </c>
      <c r="D424" s="75" t="str">
        <f t="shared" si="114"/>
        <v/>
      </c>
      <c r="E424" s="75" t="str">
        <f t="shared" si="115"/>
        <v/>
      </c>
      <c r="F424" s="75" t="str">
        <f t="shared" si="122"/>
        <v/>
      </c>
      <c r="G424" s="70" t="str">
        <f t="shared" si="116"/>
        <v/>
      </c>
      <c r="N424" s="150" t="str">
        <f t="shared" si="123"/>
        <v/>
      </c>
      <c r="O424" s="124" t="str">
        <f t="shared" si="127"/>
        <v/>
      </c>
      <c r="P424" s="129" t="str">
        <f t="shared" si="124"/>
        <v/>
      </c>
      <c r="Q424" s="151" t="str">
        <f t="shared" si="117"/>
        <v/>
      </c>
      <c r="R424" s="151" t="str">
        <f t="shared" si="118"/>
        <v/>
      </c>
      <c r="S424" s="151" t="str">
        <f t="shared" si="125"/>
        <v/>
      </c>
      <c r="T424" s="129" t="str">
        <f t="shared" si="119"/>
        <v/>
      </c>
      <c r="AC424" s="150" t="s">
        <v>67</v>
      </c>
      <c r="AD424" s="124" t="s">
        <v>67</v>
      </c>
      <c r="AE424" s="129" t="s">
        <v>67</v>
      </c>
      <c r="AF424" s="151" t="s">
        <v>67</v>
      </c>
      <c r="AG424" s="151" t="s">
        <v>67</v>
      </c>
      <c r="AH424" s="151" t="s">
        <v>67</v>
      </c>
      <c r="AI424" s="129" t="s">
        <v>67</v>
      </c>
    </row>
    <row r="425" spans="1:35" x14ac:dyDescent="0.3">
      <c r="A425" s="73" t="str">
        <f t="shared" si="120"/>
        <v/>
      </c>
      <c r="B425" s="74" t="str">
        <f t="shared" si="126"/>
        <v/>
      </c>
      <c r="C425" s="70" t="str">
        <f t="shared" si="121"/>
        <v/>
      </c>
      <c r="D425" s="75" t="str">
        <f t="shared" si="114"/>
        <v/>
      </c>
      <c r="E425" s="75" t="str">
        <f t="shared" si="115"/>
        <v/>
      </c>
      <c r="F425" s="75" t="str">
        <f t="shared" si="122"/>
        <v/>
      </c>
      <c r="G425" s="70" t="str">
        <f t="shared" si="116"/>
        <v/>
      </c>
      <c r="N425" s="150" t="str">
        <f t="shared" si="123"/>
        <v/>
      </c>
      <c r="O425" s="124" t="str">
        <f t="shared" si="127"/>
        <v/>
      </c>
      <c r="P425" s="129" t="str">
        <f t="shared" si="124"/>
        <v/>
      </c>
      <c r="Q425" s="151" t="str">
        <f t="shared" si="117"/>
        <v/>
      </c>
      <c r="R425" s="151" t="str">
        <f t="shared" si="118"/>
        <v/>
      </c>
      <c r="S425" s="151" t="str">
        <f t="shared" si="125"/>
        <v/>
      </c>
      <c r="T425" s="129" t="str">
        <f t="shared" si="119"/>
        <v/>
      </c>
      <c r="AC425" s="150" t="s">
        <v>67</v>
      </c>
      <c r="AD425" s="124" t="s">
        <v>67</v>
      </c>
      <c r="AE425" s="129" t="s">
        <v>67</v>
      </c>
      <c r="AF425" s="151" t="s">
        <v>67</v>
      </c>
      <c r="AG425" s="151" t="s">
        <v>67</v>
      </c>
      <c r="AH425" s="151" t="s">
        <v>67</v>
      </c>
      <c r="AI425" s="129" t="s">
        <v>67</v>
      </c>
    </row>
    <row r="426" spans="1:35" x14ac:dyDescent="0.3">
      <c r="A426" s="73" t="str">
        <f t="shared" si="120"/>
        <v/>
      </c>
      <c r="B426" s="74" t="str">
        <f t="shared" si="126"/>
        <v/>
      </c>
      <c r="C426" s="70" t="str">
        <f t="shared" si="121"/>
        <v/>
      </c>
      <c r="D426" s="75" t="str">
        <f t="shared" si="114"/>
        <v/>
      </c>
      <c r="E426" s="75" t="str">
        <f t="shared" si="115"/>
        <v/>
      </c>
      <c r="F426" s="75" t="str">
        <f t="shared" si="122"/>
        <v/>
      </c>
      <c r="G426" s="70" t="str">
        <f t="shared" si="116"/>
        <v/>
      </c>
      <c r="N426" s="150" t="str">
        <f t="shared" si="123"/>
        <v/>
      </c>
      <c r="O426" s="124" t="str">
        <f t="shared" si="127"/>
        <v/>
      </c>
      <c r="P426" s="129" t="str">
        <f t="shared" si="124"/>
        <v/>
      </c>
      <c r="Q426" s="151" t="str">
        <f t="shared" si="117"/>
        <v/>
      </c>
      <c r="R426" s="151" t="str">
        <f t="shared" si="118"/>
        <v/>
      </c>
      <c r="S426" s="151" t="str">
        <f t="shared" si="125"/>
        <v/>
      </c>
      <c r="T426" s="129" t="str">
        <f t="shared" si="119"/>
        <v/>
      </c>
      <c r="AC426" s="150" t="s">
        <v>67</v>
      </c>
      <c r="AD426" s="124" t="s">
        <v>67</v>
      </c>
      <c r="AE426" s="129" t="s">
        <v>67</v>
      </c>
      <c r="AF426" s="151" t="s">
        <v>67</v>
      </c>
      <c r="AG426" s="151" t="s">
        <v>67</v>
      </c>
      <c r="AH426" s="151" t="s">
        <v>67</v>
      </c>
      <c r="AI426" s="129" t="s">
        <v>67</v>
      </c>
    </row>
    <row r="427" spans="1:35" x14ac:dyDescent="0.3">
      <c r="A427" s="73" t="str">
        <f t="shared" si="120"/>
        <v/>
      </c>
      <c r="B427" s="74" t="str">
        <f t="shared" si="126"/>
        <v/>
      </c>
      <c r="C427" s="70" t="str">
        <f t="shared" si="121"/>
        <v/>
      </c>
      <c r="D427" s="75" t="str">
        <f t="shared" si="114"/>
        <v/>
      </c>
      <c r="E427" s="75" t="str">
        <f t="shared" si="115"/>
        <v/>
      </c>
      <c r="F427" s="75" t="str">
        <f t="shared" si="122"/>
        <v/>
      </c>
      <c r="G427" s="70" t="str">
        <f t="shared" si="116"/>
        <v/>
      </c>
      <c r="N427" s="150" t="str">
        <f t="shared" si="123"/>
        <v/>
      </c>
      <c r="O427" s="124" t="str">
        <f t="shared" si="127"/>
        <v/>
      </c>
      <c r="P427" s="129" t="str">
        <f t="shared" si="124"/>
        <v/>
      </c>
      <c r="Q427" s="151" t="str">
        <f t="shared" si="117"/>
        <v/>
      </c>
      <c r="R427" s="151" t="str">
        <f t="shared" si="118"/>
        <v/>
      </c>
      <c r="S427" s="151" t="str">
        <f t="shared" si="125"/>
        <v/>
      </c>
      <c r="T427" s="129" t="str">
        <f t="shared" si="119"/>
        <v/>
      </c>
      <c r="AC427" s="150" t="s">
        <v>67</v>
      </c>
      <c r="AD427" s="124" t="s">
        <v>67</v>
      </c>
      <c r="AE427" s="129" t="s">
        <v>67</v>
      </c>
      <c r="AF427" s="151" t="s">
        <v>67</v>
      </c>
      <c r="AG427" s="151" t="s">
        <v>67</v>
      </c>
      <c r="AH427" s="151" t="s">
        <v>67</v>
      </c>
      <c r="AI427" s="129" t="s">
        <v>67</v>
      </c>
    </row>
    <row r="428" spans="1:35" x14ac:dyDescent="0.3">
      <c r="A428" s="73" t="str">
        <f t="shared" si="120"/>
        <v/>
      </c>
      <c r="B428" s="74" t="str">
        <f t="shared" si="126"/>
        <v/>
      </c>
      <c r="C428" s="70" t="str">
        <f t="shared" si="121"/>
        <v/>
      </c>
      <c r="D428" s="75" t="str">
        <f t="shared" si="114"/>
        <v/>
      </c>
      <c r="E428" s="75" t="str">
        <f t="shared" si="115"/>
        <v/>
      </c>
      <c r="F428" s="75" t="str">
        <f t="shared" si="122"/>
        <v/>
      </c>
      <c r="G428" s="70" t="str">
        <f t="shared" si="116"/>
        <v/>
      </c>
      <c r="N428" s="150" t="str">
        <f t="shared" si="123"/>
        <v/>
      </c>
      <c r="O428" s="124" t="str">
        <f t="shared" si="127"/>
        <v/>
      </c>
      <c r="P428" s="129" t="str">
        <f t="shared" si="124"/>
        <v/>
      </c>
      <c r="Q428" s="151" t="str">
        <f t="shared" si="117"/>
        <v/>
      </c>
      <c r="R428" s="151" t="str">
        <f t="shared" si="118"/>
        <v/>
      </c>
      <c r="S428" s="151" t="str">
        <f t="shared" si="125"/>
        <v/>
      </c>
      <c r="T428" s="129" t="str">
        <f t="shared" si="119"/>
        <v/>
      </c>
      <c r="AC428" s="150" t="s">
        <v>67</v>
      </c>
      <c r="AD428" s="124" t="s">
        <v>67</v>
      </c>
      <c r="AE428" s="129" t="s">
        <v>67</v>
      </c>
      <c r="AF428" s="151" t="s">
        <v>67</v>
      </c>
      <c r="AG428" s="151" t="s">
        <v>67</v>
      </c>
      <c r="AH428" s="151" t="s">
        <v>67</v>
      </c>
      <c r="AI428" s="129" t="s">
        <v>67</v>
      </c>
    </row>
    <row r="429" spans="1:35" x14ac:dyDescent="0.3">
      <c r="A429" s="73" t="str">
        <f t="shared" si="120"/>
        <v/>
      </c>
      <c r="B429" s="74" t="str">
        <f t="shared" si="126"/>
        <v/>
      </c>
      <c r="C429" s="70" t="str">
        <f t="shared" si="121"/>
        <v/>
      </c>
      <c r="D429" s="75" t="str">
        <f t="shared" si="114"/>
        <v/>
      </c>
      <c r="E429" s="75" t="str">
        <f t="shared" si="115"/>
        <v/>
      </c>
      <c r="F429" s="75" t="str">
        <f t="shared" si="122"/>
        <v/>
      </c>
      <c r="G429" s="70" t="str">
        <f t="shared" si="116"/>
        <v/>
      </c>
      <c r="N429" s="150" t="str">
        <f t="shared" si="123"/>
        <v/>
      </c>
      <c r="O429" s="124" t="str">
        <f t="shared" si="127"/>
        <v/>
      </c>
      <c r="P429" s="129" t="str">
        <f t="shared" si="124"/>
        <v/>
      </c>
      <c r="Q429" s="151" t="str">
        <f t="shared" si="117"/>
        <v/>
      </c>
      <c r="R429" s="151" t="str">
        <f t="shared" si="118"/>
        <v/>
      </c>
      <c r="S429" s="151" t="str">
        <f t="shared" si="125"/>
        <v/>
      </c>
      <c r="T429" s="129" t="str">
        <f t="shared" si="119"/>
        <v/>
      </c>
      <c r="AC429" s="150" t="s">
        <v>67</v>
      </c>
      <c r="AD429" s="124" t="s">
        <v>67</v>
      </c>
      <c r="AE429" s="129" t="s">
        <v>67</v>
      </c>
      <c r="AF429" s="151" t="s">
        <v>67</v>
      </c>
      <c r="AG429" s="151" t="s">
        <v>67</v>
      </c>
      <c r="AH429" s="151" t="s">
        <v>67</v>
      </c>
      <c r="AI429" s="129" t="s">
        <v>67</v>
      </c>
    </row>
    <row r="430" spans="1:35" x14ac:dyDescent="0.3">
      <c r="A430" s="73" t="str">
        <f t="shared" si="120"/>
        <v/>
      </c>
      <c r="B430" s="74" t="str">
        <f t="shared" si="126"/>
        <v/>
      </c>
      <c r="C430" s="70" t="str">
        <f t="shared" si="121"/>
        <v/>
      </c>
      <c r="D430" s="75" t="str">
        <f t="shared" si="114"/>
        <v/>
      </c>
      <c r="E430" s="75" t="str">
        <f t="shared" si="115"/>
        <v/>
      </c>
      <c r="F430" s="75" t="str">
        <f t="shared" si="122"/>
        <v/>
      </c>
      <c r="G430" s="70" t="str">
        <f t="shared" si="116"/>
        <v/>
      </c>
      <c r="N430" s="150" t="str">
        <f t="shared" si="123"/>
        <v/>
      </c>
      <c r="O430" s="124" t="str">
        <f t="shared" si="127"/>
        <v/>
      </c>
      <c r="P430" s="129" t="str">
        <f t="shared" si="124"/>
        <v/>
      </c>
      <c r="Q430" s="151" t="str">
        <f t="shared" si="117"/>
        <v/>
      </c>
      <c r="R430" s="151" t="str">
        <f t="shared" si="118"/>
        <v/>
      </c>
      <c r="S430" s="151" t="str">
        <f t="shared" si="125"/>
        <v/>
      </c>
      <c r="T430" s="129" t="str">
        <f t="shared" si="119"/>
        <v/>
      </c>
      <c r="AC430" s="150" t="s">
        <v>67</v>
      </c>
      <c r="AD430" s="124" t="s">
        <v>67</v>
      </c>
      <c r="AE430" s="129" t="s">
        <v>67</v>
      </c>
      <c r="AF430" s="151" t="s">
        <v>67</v>
      </c>
      <c r="AG430" s="151" t="s">
        <v>67</v>
      </c>
      <c r="AH430" s="151" t="s">
        <v>67</v>
      </c>
      <c r="AI430" s="129" t="s">
        <v>67</v>
      </c>
    </row>
    <row r="431" spans="1:35" x14ac:dyDescent="0.3">
      <c r="A431" s="73" t="str">
        <f t="shared" si="120"/>
        <v/>
      </c>
      <c r="B431" s="74" t="str">
        <f t="shared" si="126"/>
        <v/>
      </c>
      <c r="C431" s="70" t="str">
        <f t="shared" si="121"/>
        <v/>
      </c>
      <c r="D431" s="75" t="str">
        <f t="shared" si="114"/>
        <v/>
      </c>
      <c r="E431" s="75" t="str">
        <f t="shared" si="115"/>
        <v/>
      </c>
      <c r="F431" s="75" t="str">
        <f t="shared" si="122"/>
        <v/>
      </c>
      <c r="G431" s="70" t="str">
        <f t="shared" si="116"/>
        <v/>
      </c>
      <c r="N431" s="150" t="str">
        <f t="shared" si="123"/>
        <v/>
      </c>
      <c r="O431" s="124" t="str">
        <f t="shared" si="127"/>
        <v/>
      </c>
      <c r="P431" s="129" t="str">
        <f t="shared" si="124"/>
        <v/>
      </c>
      <c r="Q431" s="151" t="str">
        <f t="shared" si="117"/>
        <v/>
      </c>
      <c r="R431" s="151" t="str">
        <f t="shared" si="118"/>
        <v/>
      </c>
      <c r="S431" s="151" t="str">
        <f t="shared" si="125"/>
        <v/>
      </c>
      <c r="T431" s="129" t="str">
        <f t="shared" si="119"/>
        <v/>
      </c>
      <c r="AC431" s="150" t="s">
        <v>67</v>
      </c>
      <c r="AD431" s="124" t="s">
        <v>67</v>
      </c>
      <c r="AE431" s="129" t="s">
        <v>67</v>
      </c>
      <c r="AF431" s="151" t="s">
        <v>67</v>
      </c>
      <c r="AG431" s="151" t="s">
        <v>67</v>
      </c>
      <c r="AH431" s="151" t="s">
        <v>67</v>
      </c>
      <c r="AI431" s="129" t="s">
        <v>67</v>
      </c>
    </row>
    <row r="432" spans="1:35" x14ac:dyDescent="0.3">
      <c r="A432" s="73" t="str">
        <f t="shared" si="120"/>
        <v/>
      </c>
      <c r="B432" s="74" t="str">
        <f t="shared" si="126"/>
        <v/>
      </c>
      <c r="C432" s="70" t="str">
        <f t="shared" si="121"/>
        <v/>
      </c>
      <c r="D432" s="75" t="str">
        <f t="shared" si="114"/>
        <v/>
      </c>
      <c r="E432" s="75" t="str">
        <f t="shared" si="115"/>
        <v/>
      </c>
      <c r="F432" s="75" t="str">
        <f t="shared" si="122"/>
        <v/>
      </c>
      <c r="G432" s="70" t="str">
        <f t="shared" si="116"/>
        <v/>
      </c>
      <c r="N432" s="150" t="str">
        <f t="shared" si="123"/>
        <v/>
      </c>
      <c r="O432" s="124" t="str">
        <f t="shared" si="127"/>
        <v/>
      </c>
      <c r="P432" s="129" t="str">
        <f t="shared" si="124"/>
        <v/>
      </c>
      <c r="Q432" s="151" t="str">
        <f t="shared" si="117"/>
        <v/>
      </c>
      <c r="R432" s="151" t="str">
        <f t="shared" si="118"/>
        <v/>
      </c>
      <c r="S432" s="151" t="str">
        <f t="shared" si="125"/>
        <v/>
      </c>
      <c r="T432" s="129" t="str">
        <f t="shared" si="119"/>
        <v/>
      </c>
      <c r="AC432" s="150" t="s">
        <v>67</v>
      </c>
      <c r="AD432" s="124" t="s">
        <v>67</v>
      </c>
      <c r="AE432" s="129" t="s">
        <v>67</v>
      </c>
      <c r="AF432" s="151" t="s">
        <v>67</v>
      </c>
      <c r="AG432" s="151" t="s">
        <v>67</v>
      </c>
      <c r="AH432" s="151" t="s">
        <v>67</v>
      </c>
      <c r="AI432" s="129" t="s">
        <v>67</v>
      </c>
    </row>
    <row r="433" spans="1:35" x14ac:dyDescent="0.3">
      <c r="A433" s="73" t="str">
        <f t="shared" si="120"/>
        <v/>
      </c>
      <c r="B433" s="74" t="str">
        <f t="shared" si="126"/>
        <v/>
      </c>
      <c r="C433" s="70" t="str">
        <f t="shared" si="121"/>
        <v/>
      </c>
      <c r="D433" s="75" t="str">
        <f t="shared" si="114"/>
        <v/>
      </c>
      <c r="E433" s="75" t="str">
        <f t="shared" si="115"/>
        <v/>
      </c>
      <c r="F433" s="75" t="str">
        <f t="shared" si="122"/>
        <v/>
      </c>
      <c r="G433" s="70" t="str">
        <f t="shared" si="116"/>
        <v/>
      </c>
      <c r="N433" s="150" t="str">
        <f t="shared" si="123"/>
        <v/>
      </c>
      <c r="O433" s="124" t="str">
        <f t="shared" si="127"/>
        <v/>
      </c>
      <c r="P433" s="129" t="str">
        <f t="shared" si="124"/>
        <v/>
      </c>
      <c r="Q433" s="151" t="str">
        <f t="shared" si="117"/>
        <v/>
      </c>
      <c r="R433" s="151" t="str">
        <f t="shared" si="118"/>
        <v/>
      </c>
      <c r="S433" s="151" t="str">
        <f t="shared" si="125"/>
        <v/>
      </c>
      <c r="T433" s="129" t="str">
        <f t="shared" si="119"/>
        <v/>
      </c>
      <c r="AC433" s="150" t="s">
        <v>67</v>
      </c>
      <c r="AD433" s="124" t="s">
        <v>67</v>
      </c>
      <c r="AE433" s="129" t="s">
        <v>67</v>
      </c>
      <c r="AF433" s="151" t="s">
        <v>67</v>
      </c>
      <c r="AG433" s="151" t="s">
        <v>67</v>
      </c>
      <c r="AH433" s="151" t="s">
        <v>67</v>
      </c>
      <c r="AI433" s="129" t="s">
        <v>67</v>
      </c>
    </row>
    <row r="434" spans="1:35" x14ac:dyDescent="0.3">
      <c r="A434" s="73" t="str">
        <f t="shared" si="120"/>
        <v/>
      </c>
      <c r="B434" s="74" t="str">
        <f t="shared" si="126"/>
        <v/>
      </c>
      <c r="C434" s="70" t="str">
        <f t="shared" si="121"/>
        <v/>
      </c>
      <c r="D434" s="75" t="str">
        <f t="shared" si="114"/>
        <v/>
      </c>
      <c r="E434" s="75" t="str">
        <f t="shared" si="115"/>
        <v/>
      </c>
      <c r="F434" s="75" t="str">
        <f t="shared" si="122"/>
        <v/>
      </c>
      <c r="G434" s="70" t="str">
        <f t="shared" si="116"/>
        <v/>
      </c>
      <c r="N434" s="150" t="str">
        <f t="shared" si="123"/>
        <v/>
      </c>
      <c r="O434" s="124" t="str">
        <f t="shared" si="127"/>
        <v/>
      </c>
      <c r="P434" s="129" t="str">
        <f t="shared" si="124"/>
        <v/>
      </c>
      <c r="Q434" s="151" t="str">
        <f t="shared" si="117"/>
        <v/>
      </c>
      <c r="R434" s="151" t="str">
        <f t="shared" si="118"/>
        <v/>
      </c>
      <c r="S434" s="151" t="str">
        <f t="shared" si="125"/>
        <v/>
      </c>
      <c r="T434" s="129" t="str">
        <f t="shared" si="119"/>
        <v/>
      </c>
      <c r="AC434" s="150" t="s">
        <v>67</v>
      </c>
      <c r="AD434" s="124" t="s">
        <v>67</v>
      </c>
      <c r="AE434" s="129" t="s">
        <v>67</v>
      </c>
      <c r="AF434" s="151" t="s">
        <v>67</v>
      </c>
      <c r="AG434" s="151" t="s">
        <v>67</v>
      </c>
      <c r="AH434" s="151" t="s">
        <v>67</v>
      </c>
      <c r="AI434" s="129" t="s">
        <v>67</v>
      </c>
    </row>
    <row r="435" spans="1:35" x14ac:dyDescent="0.3">
      <c r="A435" s="73" t="str">
        <f t="shared" si="120"/>
        <v/>
      </c>
      <c r="B435" s="74" t="str">
        <f t="shared" si="126"/>
        <v/>
      </c>
      <c r="C435" s="70" t="str">
        <f t="shared" si="121"/>
        <v/>
      </c>
      <c r="D435" s="75" t="str">
        <f t="shared" si="114"/>
        <v/>
      </c>
      <c r="E435" s="75" t="str">
        <f t="shared" si="115"/>
        <v/>
      </c>
      <c r="F435" s="75" t="str">
        <f t="shared" si="122"/>
        <v/>
      </c>
      <c r="G435" s="70" t="str">
        <f t="shared" si="116"/>
        <v/>
      </c>
      <c r="N435" s="150" t="str">
        <f t="shared" si="123"/>
        <v/>
      </c>
      <c r="O435" s="124" t="str">
        <f t="shared" si="127"/>
        <v/>
      </c>
      <c r="P435" s="129" t="str">
        <f t="shared" si="124"/>
        <v/>
      </c>
      <c r="Q435" s="151" t="str">
        <f t="shared" si="117"/>
        <v/>
      </c>
      <c r="R435" s="151" t="str">
        <f t="shared" si="118"/>
        <v/>
      </c>
      <c r="S435" s="151" t="str">
        <f t="shared" si="125"/>
        <v/>
      </c>
      <c r="T435" s="129" t="str">
        <f t="shared" si="119"/>
        <v/>
      </c>
      <c r="AC435" s="150" t="s">
        <v>67</v>
      </c>
      <c r="AD435" s="124" t="s">
        <v>67</v>
      </c>
      <c r="AE435" s="129" t="s">
        <v>67</v>
      </c>
      <c r="AF435" s="151" t="s">
        <v>67</v>
      </c>
      <c r="AG435" s="151" t="s">
        <v>67</v>
      </c>
      <c r="AH435" s="151" t="s">
        <v>67</v>
      </c>
      <c r="AI435" s="129" t="s">
        <v>67</v>
      </c>
    </row>
    <row r="436" spans="1:35" x14ac:dyDescent="0.3">
      <c r="A436" s="73" t="str">
        <f t="shared" si="120"/>
        <v/>
      </c>
      <c r="B436" s="74" t="str">
        <f t="shared" si="126"/>
        <v/>
      </c>
      <c r="C436" s="70" t="str">
        <f t="shared" si="121"/>
        <v/>
      </c>
      <c r="D436" s="75" t="str">
        <f t="shared" si="114"/>
        <v/>
      </c>
      <c r="E436" s="75" t="str">
        <f t="shared" si="115"/>
        <v/>
      </c>
      <c r="F436" s="75" t="str">
        <f t="shared" si="122"/>
        <v/>
      </c>
      <c r="G436" s="70" t="str">
        <f t="shared" si="116"/>
        <v/>
      </c>
      <c r="N436" s="150" t="str">
        <f t="shared" si="123"/>
        <v/>
      </c>
      <c r="O436" s="124" t="str">
        <f t="shared" si="127"/>
        <v/>
      </c>
      <c r="P436" s="129" t="str">
        <f t="shared" si="124"/>
        <v/>
      </c>
      <c r="Q436" s="151" t="str">
        <f t="shared" si="117"/>
        <v/>
      </c>
      <c r="R436" s="151" t="str">
        <f t="shared" si="118"/>
        <v/>
      </c>
      <c r="S436" s="151" t="str">
        <f t="shared" si="125"/>
        <v/>
      </c>
      <c r="T436" s="129" t="str">
        <f t="shared" si="119"/>
        <v/>
      </c>
      <c r="AC436" s="150" t="s">
        <v>67</v>
      </c>
      <c r="AD436" s="124" t="s">
        <v>67</v>
      </c>
      <c r="AE436" s="129" t="s">
        <v>67</v>
      </c>
      <c r="AF436" s="151" t="s">
        <v>67</v>
      </c>
      <c r="AG436" s="151" t="s">
        <v>67</v>
      </c>
      <c r="AH436" s="151" t="s">
        <v>67</v>
      </c>
      <c r="AI436" s="129" t="s">
        <v>67</v>
      </c>
    </row>
    <row r="437" spans="1:35" x14ac:dyDescent="0.3">
      <c r="A437" s="73" t="str">
        <f t="shared" si="120"/>
        <v/>
      </c>
      <c r="B437" s="74" t="str">
        <f t="shared" si="126"/>
        <v/>
      </c>
      <c r="C437" s="70" t="str">
        <f t="shared" si="121"/>
        <v/>
      </c>
      <c r="D437" s="75" t="str">
        <f t="shared" si="114"/>
        <v/>
      </c>
      <c r="E437" s="75" t="str">
        <f t="shared" si="115"/>
        <v/>
      </c>
      <c r="F437" s="75" t="str">
        <f t="shared" si="122"/>
        <v/>
      </c>
      <c r="G437" s="70" t="str">
        <f t="shared" si="116"/>
        <v/>
      </c>
      <c r="N437" s="150" t="str">
        <f t="shared" si="123"/>
        <v/>
      </c>
      <c r="O437" s="124" t="str">
        <f t="shared" si="127"/>
        <v/>
      </c>
      <c r="P437" s="129" t="str">
        <f t="shared" si="124"/>
        <v/>
      </c>
      <c r="Q437" s="151" t="str">
        <f t="shared" si="117"/>
        <v/>
      </c>
      <c r="R437" s="151" t="str">
        <f t="shared" si="118"/>
        <v/>
      </c>
      <c r="S437" s="151" t="str">
        <f t="shared" si="125"/>
        <v/>
      </c>
      <c r="T437" s="129" t="str">
        <f t="shared" si="119"/>
        <v/>
      </c>
      <c r="AC437" s="150" t="s">
        <v>67</v>
      </c>
      <c r="AD437" s="124" t="s">
        <v>67</v>
      </c>
      <c r="AE437" s="129" t="s">
        <v>67</v>
      </c>
      <c r="AF437" s="151" t="s">
        <v>67</v>
      </c>
      <c r="AG437" s="151" t="s">
        <v>67</v>
      </c>
      <c r="AH437" s="151" t="s">
        <v>67</v>
      </c>
      <c r="AI437" s="129" t="s">
        <v>67</v>
      </c>
    </row>
    <row r="438" spans="1:35" x14ac:dyDescent="0.3">
      <c r="A438" s="73" t="str">
        <f t="shared" si="120"/>
        <v/>
      </c>
      <c r="B438" s="74" t="str">
        <f t="shared" si="126"/>
        <v/>
      </c>
      <c r="C438" s="70" t="str">
        <f t="shared" si="121"/>
        <v/>
      </c>
      <c r="D438" s="75" t="str">
        <f t="shared" si="114"/>
        <v/>
      </c>
      <c r="E438" s="75" t="str">
        <f t="shared" si="115"/>
        <v/>
      </c>
      <c r="F438" s="75" t="str">
        <f t="shared" si="122"/>
        <v/>
      </c>
      <c r="G438" s="70" t="str">
        <f t="shared" si="116"/>
        <v/>
      </c>
      <c r="N438" s="150" t="str">
        <f t="shared" si="123"/>
        <v/>
      </c>
      <c r="O438" s="124" t="str">
        <f t="shared" si="127"/>
        <v/>
      </c>
      <c r="P438" s="129" t="str">
        <f t="shared" si="124"/>
        <v/>
      </c>
      <c r="Q438" s="151" t="str">
        <f t="shared" si="117"/>
        <v/>
      </c>
      <c r="R438" s="151" t="str">
        <f t="shared" si="118"/>
        <v/>
      </c>
      <c r="S438" s="151" t="str">
        <f t="shared" si="125"/>
        <v/>
      </c>
      <c r="T438" s="129" t="str">
        <f t="shared" si="119"/>
        <v/>
      </c>
      <c r="AC438" s="150" t="s">
        <v>67</v>
      </c>
      <c r="AD438" s="124" t="s">
        <v>67</v>
      </c>
      <c r="AE438" s="129" t="s">
        <v>67</v>
      </c>
      <c r="AF438" s="151" t="s">
        <v>67</v>
      </c>
      <c r="AG438" s="151" t="s">
        <v>67</v>
      </c>
      <c r="AH438" s="151" t="s">
        <v>67</v>
      </c>
      <c r="AI438" s="129" t="s">
        <v>67</v>
      </c>
    </row>
    <row r="439" spans="1:35" x14ac:dyDescent="0.3">
      <c r="A439" s="73" t="str">
        <f t="shared" si="120"/>
        <v/>
      </c>
      <c r="B439" s="74" t="str">
        <f t="shared" si="126"/>
        <v/>
      </c>
      <c r="C439" s="70" t="str">
        <f t="shared" si="121"/>
        <v/>
      </c>
      <c r="D439" s="75" t="str">
        <f t="shared" si="114"/>
        <v/>
      </c>
      <c r="E439" s="75" t="str">
        <f t="shared" si="115"/>
        <v/>
      </c>
      <c r="F439" s="75" t="str">
        <f t="shared" si="122"/>
        <v/>
      </c>
      <c r="G439" s="70" t="str">
        <f t="shared" si="116"/>
        <v/>
      </c>
      <c r="N439" s="150" t="str">
        <f t="shared" si="123"/>
        <v/>
      </c>
      <c r="O439" s="124" t="str">
        <f t="shared" si="127"/>
        <v/>
      </c>
      <c r="P439" s="129" t="str">
        <f t="shared" si="124"/>
        <v/>
      </c>
      <c r="Q439" s="151" t="str">
        <f t="shared" si="117"/>
        <v/>
      </c>
      <c r="R439" s="151" t="str">
        <f t="shared" si="118"/>
        <v/>
      </c>
      <c r="S439" s="151" t="str">
        <f t="shared" si="125"/>
        <v/>
      </c>
      <c r="T439" s="129" t="str">
        <f t="shared" si="119"/>
        <v/>
      </c>
      <c r="AC439" s="150" t="s">
        <v>67</v>
      </c>
      <c r="AD439" s="124" t="s">
        <v>67</v>
      </c>
      <c r="AE439" s="129" t="s">
        <v>67</v>
      </c>
      <c r="AF439" s="151" t="s">
        <v>67</v>
      </c>
      <c r="AG439" s="151" t="s">
        <v>67</v>
      </c>
      <c r="AH439" s="151" t="s">
        <v>67</v>
      </c>
      <c r="AI439" s="129" t="s">
        <v>67</v>
      </c>
    </row>
    <row r="440" spans="1:35" x14ac:dyDescent="0.3">
      <c r="A440" s="73" t="str">
        <f t="shared" si="120"/>
        <v/>
      </c>
      <c r="B440" s="74" t="str">
        <f t="shared" si="126"/>
        <v/>
      </c>
      <c r="C440" s="70" t="str">
        <f t="shared" si="121"/>
        <v/>
      </c>
      <c r="D440" s="75" t="str">
        <f t="shared" si="114"/>
        <v/>
      </c>
      <c r="E440" s="75" t="str">
        <f t="shared" si="115"/>
        <v/>
      </c>
      <c r="F440" s="75" t="str">
        <f t="shared" si="122"/>
        <v/>
      </c>
      <c r="G440" s="70" t="str">
        <f t="shared" si="116"/>
        <v/>
      </c>
      <c r="N440" s="150" t="str">
        <f t="shared" si="123"/>
        <v/>
      </c>
      <c r="O440" s="124" t="str">
        <f t="shared" si="127"/>
        <v/>
      </c>
      <c r="P440" s="129" t="str">
        <f t="shared" si="124"/>
        <v/>
      </c>
      <c r="Q440" s="151" t="str">
        <f t="shared" si="117"/>
        <v/>
      </c>
      <c r="R440" s="151" t="str">
        <f t="shared" si="118"/>
        <v/>
      </c>
      <c r="S440" s="151" t="str">
        <f t="shared" si="125"/>
        <v/>
      </c>
      <c r="T440" s="129" t="str">
        <f t="shared" si="119"/>
        <v/>
      </c>
      <c r="AC440" s="150" t="s">
        <v>67</v>
      </c>
      <c r="AD440" s="124" t="s">
        <v>67</v>
      </c>
      <c r="AE440" s="129" t="s">
        <v>67</v>
      </c>
      <c r="AF440" s="151" t="s">
        <v>67</v>
      </c>
      <c r="AG440" s="151" t="s">
        <v>67</v>
      </c>
      <c r="AH440" s="151" t="s">
        <v>67</v>
      </c>
      <c r="AI440" s="129" t="s">
        <v>67</v>
      </c>
    </row>
    <row r="441" spans="1:35" x14ac:dyDescent="0.3">
      <c r="A441" s="73" t="str">
        <f t="shared" si="120"/>
        <v/>
      </c>
      <c r="B441" s="74" t="str">
        <f t="shared" si="126"/>
        <v/>
      </c>
      <c r="C441" s="70" t="str">
        <f t="shared" si="121"/>
        <v/>
      </c>
      <c r="D441" s="75" t="str">
        <f t="shared" si="114"/>
        <v/>
      </c>
      <c r="E441" s="75" t="str">
        <f t="shared" si="115"/>
        <v/>
      </c>
      <c r="F441" s="75" t="str">
        <f t="shared" si="122"/>
        <v/>
      </c>
      <c r="G441" s="70" t="str">
        <f t="shared" si="116"/>
        <v/>
      </c>
      <c r="N441" s="150" t="str">
        <f t="shared" si="123"/>
        <v/>
      </c>
      <c r="O441" s="124" t="str">
        <f t="shared" si="127"/>
        <v/>
      </c>
      <c r="P441" s="129" t="str">
        <f t="shared" si="124"/>
        <v/>
      </c>
      <c r="Q441" s="151" t="str">
        <f t="shared" si="117"/>
        <v/>
      </c>
      <c r="R441" s="151" t="str">
        <f t="shared" si="118"/>
        <v/>
      </c>
      <c r="S441" s="151" t="str">
        <f t="shared" si="125"/>
        <v/>
      </c>
      <c r="T441" s="129" t="str">
        <f t="shared" si="119"/>
        <v/>
      </c>
      <c r="AC441" s="150" t="s">
        <v>67</v>
      </c>
      <c r="AD441" s="124" t="s">
        <v>67</v>
      </c>
      <c r="AE441" s="129" t="s">
        <v>67</v>
      </c>
      <c r="AF441" s="151" t="s">
        <v>67</v>
      </c>
      <c r="AG441" s="151" t="s">
        <v>67</v>
      </c>
      <c r="AH441" s="151" t="s">
        <v>67</v>
      </c>
      <c r="AI441" s="129" t="s">
        <v>67</v>
      </c>
    </row>
    <row r="442" spans="1:35" x14ac:dyDescent="0.3">
      <c r="A442" s="73" t="str">
        <f t="shared" si="120"/>
        <v/>
      </c>
      <c r="B442" s="74" t="str">
        <f t="shared" si="126"/>
        <v/>
      </c>
      <c r="C442" s="70" t="str">
        <f t="shared" si="121"/>
        <v/>
      </c>
      <c r="D442" s="75" t="str">
        <f t="shared" si="114"/>
        <v/>
      </c>
      <c r="E442" s="75" t="str">
        <f t="shared" si="115"/>
        <v/>
      </c>
      <c r="F442" s="75" t="str">
        <f t="shared" si="122"/>
        <v/>
      </c>
      <c r="G442" s="70" t="str">
        <f t="shared" si="116"/>
        <v/>
      </c>
      <c r="N442" s="150" t="str">
        <f t="shared" si="123"/>
        <v/>
      </c>
      <c r="O442" s="124" t="str">
        <f t="shared" si="127"/>
        <v/>
      </c>
      <c r="P442" s="129" t="str">
        <f t="shared" si="124"/>
        <v/>
      </c>
      <c r="Q442" s="151" t="str">
        <f t="shared" si="117"/>
        <v/>
      </c>
      <c r="R442" s="151" t="str">
        <f t="shared" si="118"/>
        <v/>
      </c>
      <c r="S442" s="151" t="str">
        <f t="shared" si="125"/>
        <v/>
      </c>
      <c r="T442" s="129" t="str">
        <f t="shared" si="119"/>
        <v/>
      </c>
      <c r="AC442" s="150" t="s">
        <v>67</v>
      </c>
      <c r="AD442" s="124" t="s">
        <v>67</v>
      </c>
      <c r="AE442" s="129" t="s">
        <v>67</v>
      </c>
      <c r="AF442" s="151" t="s">
        <v>67</v>
      </c>
      <c r="AG442" s="151" t="s">
        <v>67</v>
      </c>
      <c r="AH442" s="151" t="s">
        <v>67</v>
      </c>
      <c r="AI442" s="129" t="s">
        <v>67</v>
      </c>
    </row>
    <row r="443" spans="1:35" x14ac:dyDescent="0.3">
      <c r="A443" s="73" t="str">
        <f t="shared" si="120"/>
        <v/>
      </c>
      <c r="B443" s="74" t="str">
        <f t="shared" si="126"/>
        <v/>
      </c>
      <c r="C443" s="70" t="str">
        <f t="shared" si="121"/>
        <v/>
      </c>
      <c r="D443" s="75" t="str">
        <f t="shared" si="114"/>
        <v/>
      </c>
      <c r="E443" s="75" t="str">
        <f t="shared" si="115"/>
        <v/>
      </c>
      <c r="F443" s="75" t="str">
        <f t="shared" si="122"/>
        <v/>
      </c>
      <c r="G443" s="70" t="str">
        <f t="shared" si="116"/>
        <v/>
      </c>
      <c r="N443" s="150" t="str">
        <f t="shared" si="123"/>
        <v/>
      </c>
      <c r="O443" s="124" t="str">
        <f t="shared" si="127"/>
        <v/>
      </c>
      <c r="P443" s="129" t="str">
        <f t="shared" si="124"/>
        <v/>
      </c>
      <c r="Q443" s="151" t="str">
        <f t="shared" si="117"/>
        <v/>
      </c>
      <c r="R443" s="151" t="str">
        <f t="shared" si="118"/>
        <v/>
      </c>
      <c r="S443" s="151" t="str">
        <f t="shared" si="125"/>
        <v/>
      </c>
      <c r="T443" s="129" t="str">
        <f t="shared" si="119"/>
        <v/>
      </c>
      <c r="AC443" s="150" t="s">
        <v>67</v>
      </c>
      <c r="AD443" s="124" t="s">
        <v>67</v>
      </c>
      <c r="AE443" s="129" t="s">
        <v>67</v>
      </c>
      <c r="AF443" s="151" t="s">
        <v>67</v>
      </c>
      <c r="AG443" s="151" t="s">
        <v>67</v>
      </c>
      <c r="AH443" s="151" t="s">
        <v>67</v>
      </c>
      <c r="AI443" s="129" t="s">
        <v>67</v>
      </c>
    </row>
    <row r="444" spans="1:35" x14ac:dyDescent="0.3">
      <c r="A444" s="73" t="str">
        <f t="shared" si="120"/>
        <v/>
      </c>
      <c r="B444" s="74" t="str">
        <f t="shared" si="126"/>
        <v/>
      </c>
      <c r="C444" s="70" t="str">
        <f t="shared" si="121"/>
        <v/>
      </c>
      <c r="D444" s="75" t="str">
        <f t="shared" si="114"/>
        <v/>
      </c>
      <c r="E444" s="75" t="str">
        <f t="shared" si="115"/>
        <v/>
      </c>
      <c r="F444" s="75" t="str">
        <f t="shared" si="122"/>
        <v/>
      </c>
      <c r="G444" s="70" t="str">
        <f t="shared" si="116"/>
        <v/>
      </c>
      <c r="N444" s="150" t="str">
        <f t="shared" si="123"/>
        <v/>
      </c>
      <c r="O444" s="124" t="str">
        <f t="shared" si="127"/>
        <v/>
      </c>
      <c r="P444" s="129" t="str">
        <f t="shared" si="124"/>
        <v/>
      </c>
      <c r="Q444" s="151" t="str">
        <f t="shared" si="117"/>
        <v/>
      </c>
      <c r="R444" s="151" t="str">
        <f t="shared" si="118"/>
        <v/>
      </c>
      <c r="S444" s="151" t="str">
        <f t="shared" si="125"/>
        <v/>
      </c>
      <c r="T444" s="129" t="str">
        <f t="shared" si="119"/>
        <v/>
      </c>
      <c r="AC444" s="150" t="s">
        <v>67</v>
      </c>
      <c r="AD444" s="124" t="s">
        <v>67</v>
      </c>
      <c r="AE444" s="129" t="s">
        <v>67</v>
      </c>
      <c r="AF444" s="151" t="s">
        <v>67</v>
      </c>
      <c r="AG444" s="151" t="s">
        <v>67</v>
      </c>
      <c r="AH444" s="151" t="s">
        <v>67</v>
      </c>
      <c r="AI444" s="129" t="s">
        <v>67</v>
      </c>
    </row>
    <row r="445" spans="1:35" x14ac:dyDescent="0.3">
      <c r="A445" s="73" t="str">
        <f t="shared" si="120"/>
        <v/>
      </c>
      <c r="B445" s="74" t="str">
        <f t="shared" si="126"/>
        <v/>
      </c>
      <c r="C445" s="70" t="str">
        <f t="shared" si="121"/>
        <v/>
      </c>
      <c r="D445" s="75" t="str">
        <f t="shared" si="114"/>
        <v/>
      </c>
      <c r="E445" s="75" t="str">
        <f t="shared" si="115"/>
        <v/>
      </c>
      <c r="F445" s="75" t="str">
        <f t="shared" si="122"/>
        <v/>
      </c>
      <c r="G445" s="70" t="str">
        <f t="shared" si="116"/>
        <v/>
      </c>
      <c r="N445" s="150" t="str">
        <f t="shared" si="123"/>
        <v/>
      </c>
      <c r="O445" s="124" t="str">
        <f t="shared" si="127"/>
        <v/>
      </c>
      <c r="P445" s="129" t="str">
        <f t="shared" si="124"/>
        <v/>
      </c>
      <c r="Q445" s="151" t="str">
        <f t="shared" si="117"/>
        <v/>
      </c>
      <c r="R445" s="151" t="str">
        <f t="shared" si="118"/>
        <v/>
      </c>
      <c r="S445" s="151" t="str">
        <f t="shared" si="125"/>
        <v/>
      </c>
      <c r="T445" s="129" t="str">
        <f t="shared" si="119"/>
        <v/>
      </c>
      <c r="AC445" s="150" t="s">
        <v>67</v>
      </c>
      <c r="AD445" s="124" t="s">
        <v>67</v>
      </c>
      <c r="AE445" s="129" t="s">
        <v>67</v>
      </c>
      <c r="AF445" s="151" t="s">
        <v>67</v>
      </c>
      <c r="AG445" s="151" t="s">
        <v>67</v>
      </c>
      <c r="AH445" s="151" t="s">
        <v>67</v>
      </c>
      <c r="AI445" s="129" t="s">
        <v>67</v>
      </c>
    </row>
    <row r="446" spans="1:35" x14ac:dyDescent="0.3">
      <c r="A446" s="73" t="str">
        <f t="shared" si="120"/>
        <v/>
      </c>
      <c r="B446" s="74" t="str">
        <f t="shared" si="126"/>
        <v/>
      </c>
      <c r="C446" s="70" t="str">
        <f t="shared" si="121"/>
        <v/>
      </c>
      <c r="D446" s="75" t="str">
        <f t="shared" ref="D446:D497" si="128">IF(B446="","",IPMT($R$10/12,B446,$R$7,-$R$8,$R$9,0))</f>
        <v/>
      </c>
      <c r="E446" s="75" t="str">
        <f t="shared" ref="E446:E497" si="129">IF(B446="","",PPMT($R$10/12,B446,$R$7,-$R$8,$R$9,0))</f>
        <v/>
      </c>
      <c r="F446" s="75" t="str">
        <f t="shared" si="122"/>
        <v/>
      </c>
      <c r="G446" s="70" t="str">
        <f t="shared" si="116"/>
        <v/>
      </c>
      <c r="N446" s="150" t="str">
        <f t="shared" si="123"/>
        <v/>
      </c>
      <c r="O446" s="124" t="str">
        <f t="shared" si="127"/>
        <v/>
      </c>
      <c r="P446" s="129" t="str">
        <f t="shared" si="124"/>
        <v/>
      </c>
      <c r="Q446" s="151" t="str">
        <f t="shared" si="117"/>
        <v/>
      </c>
      <c r="R446" s="151" t="str">
        <f t="shared" si="118"/>
        <v/>
      </c>
      <c r="S446" s="151" t="str">
        <f t="shared" si="125"/>
        <v/>
      </c>
      <c r="T446" s="129" t="str">
        <f t="shared" si="119"/>
        <v/>
      </c>
      <c r="AC446" s="150" t="s">
        <v>67</v>
      </c>
      <c r="AD446" s="124" t="s">
        <v>67</v>
      </c>
      <c r="AE446" s="129" t="s">
        <v>67</v>
      </c>
      <c r="AF446" s="151" t="s">
        <v>67</v>
      </c>
      <c r="AG446" s="151" t="s">
        <v>67</v>
      </c>
      <c r="AH446" s="151" t="s">
        <v>67</v>
      </c>
      <c r="AI446" s="129" t="s">
        <v>67</v>
      </c>
    </row>
    <row r="447" spans="1:35" x14ac:dyDescent="0.3">
      <c r="A447" s="73" t="str">
        <f t="shared" si="120"/>
        <v/>
      </c>
      <c r="B447" s="74" t="str">
        <f t="shared" si="126"/>
        <v/>
      </c>
      <c r="C447" s="70" t="str">
        <f t="shared" si="121"/>
        <v/>
      </c>
      <c r="D447" s="75" t="str">
        <f t="shared" si="128"/>
        <v/>
      </c>
      <c r="E447" s="75" t="str">
        <f t="shared" si="129"/>
        <v/>
      </c>
      <c r="F447" s="75" t="str">
        <f t="shared" si="122"/>
        <v/>
      </c>
      <c r="G447" s="70" t="str">
        <f t="shared" si="116"/>
        <v/>
      </c>
      <c r="N447" s="150" t="str">
        <f t="shared" si="123"/>
        <v/>
      </c>
      <c r="O447" s="124" t="str">
        <f t="shared" si="127"/>
        <v/>
      </c>
      <c r="P447" s="129" t="str">
        <f t="shared" si="124"/>
        <v/>
      </c>
      <c r="Q447" s="151" t="str">
        <f t="shared" si="117"/>
        <v/>
      </c>
      <c r="R447" s="151" t="str">
        <f t="shared" si="118"/>
        <v/>
      </c>
      <c r="S447" s="151" t="str">
        <f t="shared" si="125"/>
        <v/>
      </c>
      <c r="T447" s="129" t="str">
        <f t="shared" si="119"/>
        <v/>
      </c>
      <c r="AC447" s="150" t="s">
        <v>67</v>
      </c>
      <c r="AD447" s="124" t="s">
        <v>67</v>
      </c>
      <c r="AE447" s="129" t="s">
        <v>67</v>
      </c>
      <c r="AF447" s="151" t="s">
        <v>67</v>
      </c>
      <c r="AG447" s="151" t="s">
        <v>67</v>
      </c>
      <c r="AH447" s="151" t="s">
        <v>67</v>
      </c>
      <c r="AI447" s="129" t="s">
        <v>67</v>
      </c>
    </row>
    <row r="448" spans="1:35" x14ac:dyDescent="0.3">
      <c r="A448" s="73" t="str">
        <f t="shared" si="120"/>
        <v/>
      </c>
      <c r="B448" s="74" t="str">
        <f t="shared" si="126"/>
        <v/>
      </c>
      <c r="C448" s="70" t="str">
        <f t="shared" si="121"/>
        <v/>
      </c>
      <c r="D448" s="75" t="str">
        <f t="shared" si="128"/>
        <v/>
      </c>
      <c r="E448" s="75" t="str">
        <f t="shared" si="129"/>
        <v/>
      </c>
      <c r="F448" s="75" t="str">
        <f t="shared" si="122"/>
        <v/>
      </c>
      <c r="G448" s="70" t="str">
        <f t="shared" si="116"/>
        <v/>
      </c>
      <c r="N448" s="150" t="str">
        <f t="shared" si="123"/>
        <v/>
      </c>
      <c r="O448" s="124" t="str">
        <f t="shared" si="127"/>
        <v/>
      </c>
      <c r="P448" s="129" t="str">
        <f t="shared" si="124"/>
        <v/>
      </c>
      <c r="Q448" s="151" t="str">
        <f t="shared" si="117"/>
        <v/>
      </c>
      <c r="R448" s="151" t="str">
        <f t="shared" si="118"/>
        <v/>
      </c>
      <c r="S448" s="151" t="str">
        <f t="shared" si="125"/>
        <v/>
      </c>
      <c r="T448" s="129" t="str">
        <f t="shared" si="119"/>
        <v/>
      </c>
      <c r="AC448" s="150" t="s">
        <v>67</v>
      </c>
      <c r="AD448" s="124" t="s">
        <v>67</v>
      </c>
      <c r="AE448" s="129" t="s">
        <v>67</v>
      </c>
      <c r="AF448" s="151" t="s">
        <v>67</v>
      </c>
      <c r="AG448" s="151" t="s">
        <v>67</v>
      </c>
      <c r="AH448" s="151" t="s">
        <v>67</v>
      </c>
      <c r="AI448" s="129" t="s">
        <v>67</v>
      </c>
    </row>
    <row r="449" spans="1:35" x14ac:dyDescent="0.3">
      <c r="A449" s="73" t="str">
        <f t="shared" si="120"/>
        <v/>
      </c>
      <c r="B449" s="74" t="str">
        <f t="shared" si="126"/>
        <v/>
      </c>
      <c r="C449" s="70" t="str">
        <f t="shared" si="121"/>
        <v/>
      </c>
      <c r="D449" s="75" t="str">
        <f t="shared" si="128"/>
        <v/>
      </c>
      <c r="E449" s="75" t="str">
        <f t="shared" si="129"/>
        <v/>
      </c>
      <c r="F449" s="75" t="str">
        <f t="shared" si="122"/>
        <v/>
      </c>
      <c r="G449" s="70" t="str">
        <f t="shared" si="116"/>
        <v/>
      </c>
      <c r="N449" s="150" t="str">
        <f t="shared" si="123"/>
        <v/>
      </c>
      <c r="O449" s="124" t="str">
        <f t="shared" si="127"/>
        <v/>
      </c>
      <c r="P449" s="129" t="str">
        <f t="shared" si="124"/>
        <v/>
      </c>
      <c r="Q449" s="151" t="str">
        <f t="shared" si="117"/>
        <v/>
      </c>
      <c r="R449" s="151" t="str">
        <f t="shared" si="118"/>
        <v/>
      </c>
      <c r="S449" s="151" t="str">
        <f t="shared" si="125"/>
        <v/>
      </c>
      <c r="T449" s="129" t="str">
        <f t="shared" si="119"/>
        <v/>
      </c>
      <c r="AC449" s="150" t="s">
        <v>67</v>
      </c>
      <c r="AD449" s="124" t="s">
        <v>67</v>
      </c>
      <c r="AE449" s="129" t="s">
        <v>67</v>
      </c>
      <c r="AF449" s="151" t="s">
        <v>67</v>
      </c>
      <c r="AG449" s="151" t="s">
        <v>67</v>
      </c>
      <c r="AH449" s="151" t="s">
        <v>67</v>
      </c>
      <c r="AI449" s="129" t="s">
        <v>67</v>
      </c>
    </row>
    <row r="450" spans="1:35" x14ac:dyDescent="0.3">
      <c r="A450" s="73" t="str">
        <f t="shared" si="120"/>
        <v/>
      </c>
      <c r="B450" s="74" t="str">
        <f t="shared" si="126"/>
        <v/>
      </c>
      <c r="C450" s="70" t="str">
        <f t="shared" si="121"/>
        <v/>
      </c>
      <c r="D450" s="75" t="str">
        <f t="shared" si="128"/>
        <v/>
      </c>
      <c r="E450" s="75" t="str">
        <f t="shared" si="129"/>
        <v/>
      </c>
      <c r="F450" s="75" t="str">
        <f t="shared" si="122"/>
        <v/>
      </c>
      <c r="G450" s="70" t="str">
        <f t="shared" si="116"/>
        <v/>
      </c>
      <c r="N450" s="150" t="str">
        <f t="shared" si="123"/>
        <v/>
      </c>
      <c r="O450" s="124" t="str">
        <f t="shared" si="127"/>
        <v/>
      </c>
      <c r="P450" s="129" t="str">
        <f t="shared" si="124"/>
        <v/>
      </c>
      <c r="Q450" s="151" t="str">
        <f t="shared" si="117"/>
        <v/>
      </c>
      <c r="R450" s="151" t="str">
        <f t="shared" si="118"/>
        <v/>
      </c>
      <c r="S450" s="151" t="str">
        <f t="shared" si="125"/>
        <v/>
      </c>
      <c r="T450" s="129" t="str">
        <f t="shared" si="119"/>
        <v/>
      </c>
      <c r="AC450" s="150" t="s">
        <v>67</v>
      </c>
      <c r="AD450" s="124" t="s">
        <v>67</v>
      </c>
      <c r="AE450" s="129" t="s">
        <v>67</v>
      </c>
      <c r="AF450" s="151" t="s">
        <v>67</v>
      </c>
      <c r="AG450" s="151" t="s">
        <v>67</v>
      </c>
      <c r="AH450" s="151" t="s">
        <v>67</v>
      </c>
      <c r="AI450" s="129" t="s">
        <v>67</v>
      </c>
    </row>
    <row r="451" spans="1:35" x14ac:dyDescent="0.3">
      <c r="A451" s="73" t="str">
        <f t="shared" si="120"/>
        <v/>
      </c>
      <c r="B451" s="74" t="str">
        <f t="shared" si="126"/>
        <v/>
      </c>
      <c r="C451" s="70" t="str">
        <f t="shared" si="121"/>
        <v/>
      </c>
      <c r="D451" s="75" t="str">
        <f t="shared" si="128"/>
        <v/>
      </c>
      <c r="E451" s="75" t="str">
        <f t="shared" si="129"/>
        <v/>
      </c>
      <c r="F451" s="75" t="str">
        <f t="shared" si="122"/>
        <v/>
      </c>
      <c r="G451" s="70" t="str">
        <f t="shared" si="116"/>
        <v/>
      </c>
      <c r="N451" s="150" t="str">
        <f t="shared" si="123"/>
        <v/>
      </c>
      <c r="O451" s="124" t="str">
        <f t="shared" si="127"/>
        <v/>
      </c>
      <c r="P451" s="129" t="str">
        <f t="shared" si="124"/>
        <v/>
      </c>
      <c r="Q451" s="151" t="str">
        <f t="shared" si="117"/>
        <v/>
      </c>
      <c r="R451" s="151" t="str">
        <f t="shared" si="118"/>
        <v/>
      </c>
      <c r="S451" s="151" t="str">
        <f t="shared" si="125"/>
        <v/>
      </c>
      <c r="T451" s="129" t="str">
        <f t="shared" si="119"/>
        <v/>
      </c>
      <c r="AC451" s="150" t="s">
        <v>67</v>
      </c>
      <c r="AD451" s="124" t="s">
        <v>67</v>
      </c>
      <c r="AE451" s="129" t="s">
        <v>67</v>
      </c>
      <c r="AF451" s="151" t="s">
        <v>67</v>
      </c>
      <c r="AG451" s="151" t="s">
        <v>67</v>
      </c>
      <c r="AH451" s="151" t="s">
        <v>67</v>
      </c>
      <c r="AI451" s="129" t="s">
        <v>67</v>
      </c>
    </row>
    <row r="452" spans="1:35" x14ac:dyDescent="0.3">
      <c r="A452" s="73" t="str">
        <f t="shared" si="120"/>
        <v/>
      </c>
      <c r="B452" s="74" t="str">
        <f t="shared" si="126"/>
        <v/>
      </c>
      <c r="C452" s="70" t="str">
        <f t="shared" si="121"/>
        <v/>
      </c>
      <c r="D452" s="75" t="str">
        <f t="shared" si="128"/>
        <v/>
      </c>
      <c r="E452" s="75" t="str">
        <f t="shared" si="129"/>
        <v/>
      </c>
      <c r="F452" s="75" t="str">
        <f t="shared" si="122"/>
        <v/>
      </c>
      <c r="G452" s="70" t="str">
        <f t="shared" si="116"/>
        <v/>
      </c>
      <c r="N452" s="150" t="str">
        <f t="shared" si="123"/>
        <v/>
      </c>
      <c r="O452" s="124" t="str">
        <f t="shared" si="127"/>
        <v/>
      </c>
      <c r="P452" s="129" t="str">
        <f t="shared" si="124"/>
        <v/>
      </c>
      <c r="Q452" s="151" t="str">
        <f t="shared" si="117"/>
        <v/>
      </c>
      <c r="R452" s="151" t="str">
        <f t="shared" si="118"/>
        <v/>
      </c>
      <c r="S452" s="151" t="str">
        <f t="shared" si="125"/>
        <v/>
      </c>
      <c r="T452" s="129" t="str">
        <f t="shared" si="119"/>
        <v/>
      </c>
      <c r="AC452" s="150" t="s">
        <v>67</v>
      </c>
      <c r="AD452" s="124" t="s">
        <v>67</v>
      </c>
      <c r="AE452" s="129" t="s">
        <v>67</v>
      </c>
      <c r="AF452" s="151" t="s">
        <v>67</v>
      </c>
      <c r="AG452" s="151" t="s">
        <v>67</v>
      </c>
      <c r="AH452" s="151" t="s">
        <v>67</v>
      </c>
      <c r="AI452" s="129" t="s">
        <v>67</v>
      </c>
    </row>
    <row r="453" spans="1:35" x14ac:dyDescent="0.3">
      <c r="A453" s="73" t="str">
        <f t="shared" si="120"/>
        <v/>
      </c>
      <c r="B453" s="74" t="str">
        <f t="shared" si="126"/>
        <v/>
      </c>
      <c r="C453" s="70" t="str">
        <f t="shared" si="121"/>
        <v/>
      </c>
      <c r="D453" s="75" t="str">
        <f t="shared" si="128"/>
        <v/>
      </c>
      <c r="E453" s="75" t="str">
        <f t="shared" si="129"/>
        <v/>
      </c>
      <c r="F453" s="75" t="str">
        <f t="shared" si="122"/>
        <v/>
      </c>
      <c r="G453" s="70" t="str">
        <f t="shared" si="116"/>
        <v/>
      </c>
      <c r="N453" s="150" t="str">
        <f t="shared" si="123"/>
        <v/>
      </c>
      <c r="O453" s="124" t="str">
        <f t="shared" si="127"/>
        <v/>
      </c>
      <c r="P453" s="129" t="str">
        <f t="shared" si="124"/>
        <v/>
      </c>
      <c r="Q453" s="151" t="str">
        <f t="shared" si="117"/>
        <v/>
      </c>
      <c r="R453" s="151" t="str">
        <f t="shared" si="118"/>
        <v/>
      </c>
      <c r="S453" s="151" t="str">
        <f t="shared" si="125"/>
        <v/>
      </c>
      <c r="T453" s="129" t="str">
        <f t="shared" si="119"/>
        <v/>
      </c>
      <c r="AC453" s="150" t="s">
        <v>67</v>
      </c>
      <c r="AD453" s="124" t="s">
        <v>67</v>
      </c>
      <c r="AE453" s="129" t="s">
        <v>67</v>
      </c>
      <c r="AF453" s="151" t="s">
        <v>67</v>
      </c>
      <c r="AG453" s="151" t="s">
        <v>67</v>
      </c>
      <c r="AH453" s="151" t="s">
        <v>67</v>
      </c>
      <c r="AI453" s="129" t="s">
        <v>67</v>
      </c>
    </row>
    <row r="454" spans="1:35" x14ac:dyDescent="0.3">
      <c r="A454" s="73" t="str">
        <f t="shared" si="120"/>
        <v/>
      </c>
      <c r="B454" s="74" t="str">
        <f t="shared" si="126"/>
        <v/>
      </c>
      <c r="C454" s="70" t="str">
        <f t="shared" si="121"/>
        <v/>
      </c>
      <c r="D454" s="75" t="str">
        <f t="shared" si="128"/>
        <v/>
      </c>
      <c r="E454" s="75" t="str">
        <f t="shared" si="129"/>
        <v/>
      </c>
      <c r="F454" s="75" t="str">
        <f t="shared" si="122"/>
        <v/>
      </c>
      <c r="G454" s="70" t="str">
        <f t="shared" si="116"/>
        <v/>
      </c>
      <c r="N454" s="150" t="str">
        <f t="shared" si="123"/>
        <v/>
      </c>
      <c r="O454" s="124" t="str">
        <f t="shared" si="127"/>
        <v/>
      </c>
      <c r="P454" s="129" t="str">
        <f t="shared" si="124"/>
        <v/>
      </c>
      <c r="Q454" s="151" t="str">
        <f t="shared" si="117"/>
        <v/>
      </c>
      <c r="R454" s="151" t="str">
        <f t="shared" si="118"/>
        <v/>
      </c>
      <c r="S454" s="151" t="str">
        <f t="shared" si="125"/>
        <v/>
      </c>
      <c r="T454" s="129" t="str">
        <f t="shared" si="119"/>
        <v/>
      </c>
      <c r="AC454" s="150" t="s">
        <v>67</v>
      </c>
      <c r="AD454" s="124" t="s">
        <v>67</v>
      </c>
      <c r="AE454" s="129" t="s">
        <v>67</v>
      </c>
      <c r="AF454" s="151" t="s">
        <v>67</v>
      </c>
      <c r="AG454" s="151" t="s">
        <v>67</v>
      </c>
      <c r="AH454" s="151" t="s">
        <v>67</v>
      </c>
      <c r="AI454" s="129" t="s">
        <v>67</v>
      </c>
    </row>
    <row r="455" spans="1:35" x14ac:dyDescent="0.3">
      <c r="A455" s="73" t="str">
        <f t="shared" si="120"/>
        <v/>
      </c>
      <c r="B455" s="74" t="str">
        <f t="shared" si="126"/>
        <v/>
      </c>
      <c r="C455" s="70" t="str">
        <f t="shared" si="121"/>
        <v/>
      </c>
      <c r="D455" s="75" t="str">
        <f t="shared" si="128"/>
        <v/>
      </c>
      <c r="E455" s="75" t="str">
        <f t="shared" si="129"/>
        <v/>
      </c>
      <c r="F455" s="75" t="str">
        <f t="shared" si="122"/>
        <v/>
      </c>
      <c r="G455" s="70" t="str">
        <f t="shared" si="116"/>
        <v/>
      </c>
      <c r="N455" s="150" t="str">
        <f t="shared" si="123"/>
        <v/>
      </c>
      <c r="O455" s="124" t="str">
        <f t="shared" si="127"/>
        <v/>
      </c>
      <c r="P455" s="129" t="str">
        <f t="shared" si="124"/>
        <v/>
      </c>
      <c r="Q455" s="151" t="str">
        <f t="shared" si="117"/>
        <v/>
      </c>
      <c r="R455" s="151" t="str">
        <f t="shared" si="118"/>
        <v/>
      </c>
      <c r="S455" s="151" t="str">
        <f t="shared" si="125"/>
        <v/>
      </c>
      <c r="T455" s="129" t="str">
        <f t="shared" si="119"/>
        <v/>
      </c>
      <c r="AC455" s="150" t="s">
        <v>67</v>
      </c>
      <c r="AD455" s="124" t="s">
        <v>67</v>
      </c>
      <c r="AE455" s="129" t="s">
        <v>67</v>
      </c>
      <c r="AF455" s="151" t="s">
        <v>67</v>
      </c>
      <c r="AG455" s="151" t="s">
        <v>67</v>
      </c>
      <c r="AH455" s="151" t="s">
        <v>67</v>
      </c>
      <c r="AI455" s="129" t="s">
        <v>67</v>
      </c>
    </row>
    <row r="456" spans="1:35" x14ac:dyDescent="0.3">
      <c r="A456" s="73" t="str">
        <f t="shared" si="120"/>
        <v/>
      </c>
      <c r="B456" s="74" t="str">
        <f t="shared" si="126"/>
        <v/>
      </c>
      <c r="C456" s="70" t="str">
        <f t="shared" si="121"/>
        <v/>
      </c>
      <c r="D456" s="75" t="str">
        <f t="shared" si="128"/>
        <v/>
      </c>
      <c r="E456" s="75" t="str">
        <f t="shared" si="129"/>
        <v/>
      </c>
      <c r="F456" s="75" t="str">
        <f t="shared" si="122"/>
        <v/>
      </c>
      <c r="G456" s="70" t="str">
        <f t="shared" si="116"/>
        <v/>
      </c>
      <c r="N456" s="150" t="str">
        <f t="shared" si="123"/>
        <v/>
      </c>
      <c r="O456" s="124" t="str">
        <f t="shared" si="127"/>
        <v/>
      </c>
      <c r="P456" s="129" t="str">
        <f t="shared" si="124"/>
        <v/>
      </c>
      <c r="Q456" s="151" t="str">
        <f t="shared" si="117"/>
        <v/>
      </c>
      <c r="R456" s="151" t="str">
        <f t="shared" si="118"/>
        <v/>
      </c>
      <c r="S456" s="151" t="str">
        <f t="shared" si="125"/>
        <v/>
      </c>
      <c r="T456" s="129" t="str">
        <f t="shared" si="119"/>
        <v/>
      </c>
      <c r="AC456" s="150" t="s">
        <v>67</v>
      </c>
      <c r="AD456" s="124" t="s">
        <v>67</v>
      </c>
      <c r="AE456" s="129" t="s">
        <v>67</v>
      </c>
      <c r="AF456" s="151" t="s">
        <v>67</v>
      </c>
      <c r="AG456" s="151" t="s">
        <v>67</v>
      </c>
      <c r="AH456" s="151" t="s">
        <v>67</v>
      </c>
      <c r="AI456" s="129" t="s">
        <v>67</v>
      </c>
    </row>
    <row r="457" spans="1:35" x14ac:dyDescent="0.3">
      <c r="A457" s="73" t="str">
        <f t="shared" si="120"/>
        <v/>
      </c>
      <c r="B457" s="74" t="str">
        <f t="shared" si="126"/>
        <v/>
      </c>
      <c r="C457" s="70" t="str">
        <f t="shared" si="121"/>
        <v/>
      </c>
      <c r="D457" s="75" t="str">
        <f t="shared" si="128"/>
        <v/>
      </c>
      <c r="E457" s="75" t="str">
        <f t="shared" si="129"/>
        <v/>
      </c>
      <c r="F457" s="75" t="str">
        <f t="shared" si="122"/>
        <v/>
      </c>
      <c r="G457" s="70" t="str">
        <f t="shared" si="116"/>
        <v/>
      </c>
      <c r="N457" s="150" t="str">
        <f t="shared" si="123"/>
        <v/>
      </c>
      <c r="O457" s="124" t="str">
        <f t="shared" si="127"/>
        <v/>
      </c>
      <c r="P457" s="129" t="str">
        <f t="shared" si="124"/>
        <v/>
      </c>
      <c r="Q457" s="151" t="str">
        <f t="shared" si="117"/>
        <v/>
      </c>
      <c r="R457" s="151" t="str">
        <f t="shared" si="118"/>
        <v/>
      </c>
      <c r="S457" s="151" t="str">
        <f t="shared" si="125"/>
        <v/>
      </c>
      <c r="T457" s="129" t="str">
        <f t="shared" si="119"/>
        <v/>
      </c>
      <c r="AC457" s="150" t="s">
        <v>67</v>
      </c>
      <c r="AD457" s="124" t="s">
        <v>67</v>
      </c>
      <c r="AE457" s="129" t="s">
        <v>67</v>
      </c>
      <c r="AF457" s="151" t="s">
        <v>67</v>
      </c>
      <c r="AG457" s="151" t="s">
        <v>67</v>
      </c>
      <c r="AH457" s="151" t="s">
        <v>67</v>
      </c>
      <c r="AI457" s="129" t="s">
        <v>67</v>
      </c>
    </row>
    <row r="458" spans="1:35" x14ac:dyDescent="0.3">
      <c r="A458" s="73" t="str">
        <f t="shared" si="120"/>
        <v/>
      </c>
      <c r="B458" s="74" t="str">
        <f t="shared" si="126"/>
        <v/>
      </c>
      <c r="C458" s="70" t="str">
        <f t="shared" si="121"/>
        <v/>
      </c>
      <c r="D458" s="75" t="str">
        <f t="shared" si="128"/>
        <v/>
      </c>
      <c r="E458" s="75" t="str">
        <f t="shared" si="129"/>
        <v/>
      </c>
      <c r="F458" s="75" t="str">
        <f t="shared" si="122"/>
        <v/>
      </c>
      <c r="G458" s="70" t="str">
        <f t="shared" si="116"/>
        <v/>
      </c>
      <c r="N458" s="150" t="str">
        <f t="shared" si="123"/>
        <v/>
      </c>
      <c r="O458" s="124" t="str">
        <f t="shared" si="127"/>
        <v/>
      </c>
      <c r="P458" s="129" t="str">
        <f t="shared" si="124"/>
        <v/>
      </c>
      <c r="Q458" s="151" t="str">
        <f t="shared" si="117"/>
        <v/>
      </c>
      <c r="R458" s="151" t="str">
        <f t="shared" si="118"/>
        <v/>
      </c>
      <c r="S458" s="151" t="str">
        <f t="shared" si="125"/>
        <v/>
      </c>
      <c r="T458" s="129" t="str">
        <f t="shared" si="119"/>
        <v/>
      </c>
      <c r="AC458" s="150" t="s">
        <v>67</v>
      </c>
      <c r="AD458" s="124" t="s">
        <v>67</v>
      </c>
      <c r="AE458" s="129" t="s">
        <v>67</v>
      </c>
      <c r="AF458" s="151" t="s">
        <v>67</v>
      </c>
      <c r="AG458" s="151" t="s">
        <v>67</v>
      </c>
      <c r="AH458" s="151" t="s">
        <v>67</v>
      </c>
      <c r="AI458" s="129" t="s">
        <v>67</v>
      </c>
    </row>
    <row r="459" spans="1:35" x14ac:dyDescent="0.3">
      <c r="A459" s="73" t="str">
        <f t="shared" si="120"/>
        <v/>
      </c>
      <c r="B459" s="74" t="str">
        <f t="shared" si="126"/>
        <v/>
      </c>
      <c r="C459" s="70" t="str">
        <f t="shared" si="121"/>
        <v/>
      </c>
      <c r="D459" s="75" t="str">
        <f t="shared" si="128"/>
        <v/>
      </c>
      <c r="E459" s="75" t="str">
        <f t="shared" si="129"/>
        <v/>
      </c>
      <c r="F459" s="75" t="str">
        <f t="shared" si="122"/>
        <v/>
      </c>
      <c r="G459" s="70" t="str">
        <f t="shared" si="116"/>
        <v/>
      </c>
      <c r="N459" s="150" t="str">
        <f t="shared" si="123"/>
        <v/>
      </c>
      <c r="O459" s="124" t="str">
        <f t="shared" si="127"/>
        <v/>
      </c>
      <c r="P459" s="129" t="str">
        <f t="shared" si="124"/>
        <v/>
      </c>
      <c r="Q459" s="151" t="str">
        <f t="shared" si="117"/>
        <v/>
      </c>
      <c r="R459" s="151" t="str">
        <f t="shared" si="118"/>
        <v/>
      </c>
      <c r="S459" s="151" t="str">
        <f t="shared" si="125"/>
        <v/>
      </c>
      <c r="T459" s="129" t="str">
        <f t="shared" si="119"/>
        <v/>
      </c>
      <c r="AC459" s="150" t="s">
        <v>67</v>
      </c>
      <c r="AD459" s="124" t="s">
        <v>67</v>
      </c>
      <c r="AE459" s="129" t="s">
        <v>67</v>
      </c>
      <c r="AF459" s="151" t="s">
        <v>67</v>
      </c>
      <c r="AG459" s="151" t="s">
        <v>67</v>
      </c>
      <c r="AH459" s="151" t="s">
        <v>67</v>
      </c>
      <c r="AI459" s="129" t="s">
        <v>67</v>
      </c>
    </row>
    <row r="460" spans="1:35" x14ac:dyDescent="0.3">
      <c r="A460" s="73" t="str">
        <f t="shared" si="120"/>
        <v/>
      </c>
      <c r="B460" s="74" t="str">
        <f t="shared" si="126"/>
        <v/>
      </c>
      <c r="C460" s="70" t="str">
        <f t="shared" si="121"/>
        <v/>
      </c>
      <c r="D460" s="75" t="str">
        <f t="shared" si="128"/>
        <v/>
      </c>
      <c r="E460" s="75" t="str">
        <f t="shared" si="129"/>
        <v/>
      </c>
      <c r="F460" s="75" t="str">
        <f t="shared" si="122"/>
        <v/>
      </c>
      <c r="G460" s="70" t="str">
        <f t="shared" si="116"/>
        <v/>
      </c>
      <c r="N460" s="150" t="str">
        <f t="shared" si="123"/>
        <v/>
      </c>
      <c r="O460" s="124" t="str">
        <f t="shared" si="127"/>
        <v/>
      </c>
      <c r="P460" s="129" t="str">
        <f t="shared" si="124"/>
        <v/>
      </c>
      <c r="Q460" s="151" t="str">
        <f t="shared" si="117"/>
        <v/>
      </c>
      <c r="R460" s="151" t="str">
        <f t="shared" si="118"/>
        <v/>
      </c>
      <c r="S460" s="151" t="str">
        <f t="shared" si="125"/>
        <v/>
      </c>
      <c r="T460" s="129" t="str">
        <f t="shared" si="119"/>
        <v/>
      </c>
      <c r="AC460" s="150" t="s">
        <v>67</v>
      </c>
      <c r="AD460" s="124" t="s">
        <v>67</v>
      </c>
      <c r="AE460" s="129" t="s">
        <v>67</v>
      </c>
      <c r="AF460" s="151" t="s">
        <v>67</v>
      </c>
      <c r="AG460" s="151" t="s">
        <v>67</v>
      </c>
      <c r="AH460" s="151" t="s">
        <v>67</v>
      </c>
      <c r="AI460" s="129" t="s">
        <v>67</v>
      </c>
    </row>
    <row r="461" spans="1:35" x14ac:dyDescent="0.3">
      <c r="A461" s="73" t="str">
        <f t="shared" si="120"/>
        <v/>
      </c>
      <c r="B461" s="74" t="str">
        <f t="shared" si="126"/>
        <v/>
      </c>
      <c r="C461" s="70" t="str">
        <f t="shared" si="121"/>
        <v/>
      </c>
      <c r="D461" s="75" t="str">
        <f t="shared" si="128"/>
        <v/>
      </c>
      <c r="E461" s="75" t="str">
        <f t="shared" si="129"/>
        <v/>
      </c>
      <c r="F461" s="75" t="str">
        <f t="shared" si="122"/>
        <v/>
      </c>
      <c r="G461" s="70" t="str">
        <f t="shared" si="116"/>
        <v/>
      </c>
      <c r="N461" s="150" t="str">
        <f t="shared" si="123"/>
        <v/>
      </c>
      <c r="O461" s="124" t="str">
        <f t="shared" si="127"/>
        <v/>
      </c>
      <c r="P461" s="129" t="str">
        <f t="shared" si="124"/>
        <v/>
      </c>
      <c r="Q461" s="151" t="str">
        <f t="shared" si="117"/>
        <v/>
      </c>
      <c r="R461" s="151" t="str">
        <f t="shared" si="118"/>
        <v/>
      </c>
      <c r="S461" s="151" t="str">
        <f t="shared" si="125"/>
        <v/>
      </c>
      <c r="T461" s="129" t="str">
        <f t="shared" si="119"/>
        <v/>
      </c>
      <c r="AC461" s="150" t="s">
        <v>67</v>
      </c>
      <c r="AD461" s="124" t="s">
        <v>67</v>
      </c>
      <c r="AE461" s="129" t="s">
        <v>67</v>
      </c>
      <c r="AF461" s="151" t="s">
        <v>67</v>
      </c>
      <c r="AG461" s="151" t="s">
        <v>67</v>
      </c>
      <c r="AH461" s="151" t="s">
        <v>67</v>
      </c>
      <c r="AI461" s="129" t="s">
        <v>67</v>
      </c>
    </row>
    <row r="462" spans="1:35" x14ac:dyDescent="0.3">
      <c r="A462" s="73" t="str">
        <f t="shared" si="120"/>
        <v/>
      </c>
      <c r="B462" s="74" t="str">
        <f t="shared" si="126"/>
        <v/>
      </c>
      <c r="C462" s="70" t="str">
        <f t="shared" si="121"/>
        <v/>
      </c>
      <c r="D462" s="75" t="str">
        <f t="shared" si="128"/>
        <v/>
      </c>
      <c r="E462" s="75" t="str">
        <f t="shared" si="129"/>
        <v/>
      </c>
      <c r="F462" s="75" t="str">
        <f t="shared" si="122"/>
        <v/>
      </c>
      <c r="G462" s="70" t="str">
        <f t="shared" ref="G462:G497" si="130">IF(B462="","",SUM(C462)-SUM(E462))</f>
        <v/>
      </c>
      <c r="N462" s="150" t="str">
        <f t="shared" si="123"/>
        <v/>
      </c>
      <c r="O462" s="124" t="str">
        <f t="shared" si="127"/>
        <v/>
      </c>
      <c r="P462" s="129" t="str">
        <f t="shared" si="124"/>
        <v/>
      </c>
      <c r="Q462" s="151" t="str">
        <f t="shared" ref="Q462:Q497" si="131">IF(O462="","",IPMT($R$10/12,O462,$R$7,-$R$8,$R$9,0))</f>
        <v/>
      </c>
      <c r="R462" s="151" t="str">
        <f t="shared" ref="R462:R497" si="132">IF(O462="","",PPMT($R$10/12,O462,$R$7,-$R$8,$R$9,0))</f>
        <v/>
      </c>
      <c r="S462" s="151" t="str">
        <f t="shared" si="125"/>
        <v/>
      </c>
      <c r="T462" s="129" t="str">
        <f t="shared" ref="T462:T497" si="133">IF(O462="","",SUM(P462)-SUM(R462))</f>
        <v/>
      </c>
      <c r="AC462" s="150" t="s">
        <v>67</v>
      </c>
      <c r="AD462" s="124" t="s">
        <v>67</v>
      </c>
      <c r="AE462" s="129" t="s">
        <v>67</v>
      </c>
      <c r="AF462" s="151" t="s">
        <v>67</v>
      </c>
      <c r="AG462" s="151" t="s">
        <v>67</v>
      </c>
      <c r="AH462" s="151" t="s">
        <v>67</v>
      </c>
      <c r="AI462" s="129" t="s">
        <v>67</v>
      </c>
    </row>
    <row r="463" spans="1:35" x14ac:dyDescent="0.3">
      <c r="A463" s="73" t="str">
        <f t="shared" ref="A463:A497" si="134">IF(B463="","",EDATE(A462,1))</f>
        <v/>
      </c>
      <c r="B463" s="74" t="str">
        <f t="shared" si="126"/>
        <v/>
      </c>
      <c r="C463" s="70" t="str">
        <f t="shared" ref="C463:C497" si="135">IF(B463="","",G462)</f>
        <v/>
      </c>
      <c r="D463" s="75" t="str">
        <f t="shared" si="128"/>
        <v/>
      </c>
      <c r="E463" s="75" t="str">
        <f t="shared" si="129"/>
        <v/>
      </c>
      <c r="F463" s="75" t="str">
        <f t="shared" ref="F463:F497" si="136">IF(B463="","",SUM(D463:E463))</f>
        <v/>
      </c>
      <c r="G463" s="70" t="str">
        <f t="shared" si="130"/>
        <v/>
      </c>
      <c r="N463" s="150" t="str">
        <f t="shared" ref="N463:N497" si="137">IF(O463="","",EDATE(N462,1))</f>
        <v/>
      </c>
      <c r="O463" s="124" t="str">
        <f t="shared" si="127"/>
        <v/>
      </c>
      <c r="P463" s="129" t="str">
        <f t="shared" ref="P463:P497" si="138">IF(O463="","",T462)</f>
        <v/>
      </c>
      <c r="Q463" s="151" t="str">
        <f t="shared" si="131"/>
        <v/>
      </c>
      <c r="R463" s="151" t="str">
        <f t="shared" si="132"/>
        <v/>
      </c>
      <c r="S463" s="151" t="str">
        <f t="shared" ref="S463:S497" si="139">IF(O463="","",SUM(Q463:R463))</f>
        <v/>
      </c>
      <c r="T463" s="129" t="str">
        <f t="shared" si="133"/>
        <v/>
      </c>
      <c r="AC463" s="150" t="s">
        <v>67</v>
      </c>
      <c r="AD463" s="124" t="s">
        <v>67</v>
      </c>
      <c r="AE463" s="129" t="s">
        <v>67</v>
      </c>
      <c r="AF463" s="151" t="s">
        <v>67</v>
      </c>
      <c r="AG463" s="151" t="s">
        <v>67</v>
      </c>
      <c r="AH463" s="151" t="s">
        <v>67</v>
      </c>
      <c r="AI463" s="129" t="s">
        <v>67</v>
      </c>
    </row>
    <row r="464" spans="1:35" x14ac:dyDescent="0.3">
      <c r="A464" s="73" t="str">
        <f t="shared" si="134"/>
        <v/>
      </c>
      <c r="B464" s="74" t="str">
        <f t="shared" si="126"/>
        <v/>
      </c>
      <c r="C464" s="70" t="str">
        <f t="shared" si="135"/>
        <v/>
      </c>
      <c r="D464" s="75" t="str">
        <f t="shared" si="128"/>
        <v/>
      </c>
      <c r="E464" s="75" t="str">
        <f t="shared" si="129"/>
        <v/>
      </c>
      <c r="F464" s="75" t="str">
        <f t="shared" si="136"/>
        <v/>
      </c>
      <c r="G464" s="70" t="str">
        <f t="shared" si="130"/>
        <v/>
      </c>
      <c r="N464" s="150" t="str">
        <f t="shared" si="137"/>
        <v/>
      </c>
      <c r="O464" s="124" t="str">
        <f t="shared" si="127"/>
        <v/>
      </c>
      <c r="P464" s="129" t="str">
        <f t="shared" si="138"/>
        <v/>
      </c>
      <c r="Q464" s="151" t="str">
        <f t="shared" si="131"/>
        <v/>
      </c>
      <c r="R464" s="151" t="str">
        <f t="shared" si="132"/>
        <v/>
      </c>
      <c r="S464" s="151" t="str">
        <f t="shared" si="139"/>
        <v/>
      </c>
      <c r="T464" s="129" t="str">
        <f t="shared" si="133"/>
        <v/>
      </c>
      <c r="AC464" s="150" t="s">
        <v>67</v>
      </c>
      <c r="AD464" s="124" t="s">
        <v>67</v>
      </c>
      <c r="AE464" s="129" t="s">
        <v>67</v>
      </c>
      <c r="AF464" s="151" t="s">
        <v>67</v>
      </c>
      <c r="AG464" s="151" t="s">
        <v>67</v>
      </c>
      <c r="AH464" s="151" t="s">
        <v>67</v>
      </c>
      <c r="AI464" s="129" t="s">
        <v>67</v>
      </c>
    </row>
    <row r="465" spans="1:35" x14ac:dyDescent="0.3">
      <c r="A465" s="73" t="str">
        <f t="shared" si="134"/>
        <v/>
      </c>
      <c r="B465" s="74" t="str">
        <f t="shared" ref="B465:B497" si="140">IF(B464="","",IF(SUM(B464)+1&lt;=$R$7,SUM(B464)+1,""))</f>
        <v/>
      </c>
      <c r="C465" s="70" t="str">
        <f t="shared" si="135"/>
        <v/>
      </c>
      <c r="D465" s="75" t="str">
        <f t="shared" si="128"/>
        <v/>
      </c>
      <c r="E465" s="75" t="str">
        <f t="shared" si="129"/>
        <v/>
      </c>
      <c r="F465" s="75" t="str">
        <f t="shared" si="136"/>
        <v/>
      </c>
      <c r="G465" s="70" t="str">
        <f t="shared" si="130"/>
        <v/>
      </c>
      <c r="N465" s="150" t="str">
        <f t="shared" si="137"/>
        <v/>
      </c>
      <c r="O465" s="124" t="str">
        <f t="shared" ref="O465:O497" si="141">IF(O464="","",IF(SUM(O464)+1&lt;=$R$7,SUM(O464)+1,""))</f>
        <v/>
      </c>
      <c r="P465" s="129" t="str">
        <f t="shared" si="138"/>
        <v/>
      </c>
      <c r="Q465" s="151" t="str">
        <f t="shared" si="131"/>
        <v/>
      </c>
      <c r="R465" s="151" t="str">
        <f t="shared" si="132"/>
        <v/>
      </c>
      <c r="S465" s="151" t="str">
        <f t="shared" si="139"/>
        <v/>
      </c>
      <c r="T465" s="129" t="str">
        <f t="shared" si="133"/>
        <v/>
      </c>
      <c r="AC465" s="150" t="s">
        <v>67</v>
      </c>
      <c r="AD465" s="124" t="s">
        <v>67</v>
      </c>
      <c r="AE465" s="129" t="s">
        <v>67</v>
      </c>
      <c r="AF465" s="151" t="s">
        <v>67</v>
      </c>
      <c r="AG465" s="151" t="s">
        <v>67</v>
      </c>
      <c r="AH465" s="151" t="s">
        <v>67</v>
      </c>
      <c r="AI465" s="129" t="s">
        <v>67</v>
      </c>
    </row>
    <row r="466" spans="1:35" x14ac:dyDescent="0.3">
      <c r="A466" s="73" t="str">
        <f t="shared" si="134"/>
        <v/>
      </c>
      <c r="B466" s="74" t="str">
        <f t="shared" si="140"/>
        <v/>
      </c>
      <c r="C466" s="70" t="str">
        <f t="shared" si="135"/>
        <v/>
      </c>
      <c r="D466" s="75" t="str">
        <f t="shared" si="128"/>
        <v/>
      </c>
      <c r="E466" s="75" t="str">
        <f t="shared" si="129"/>
        <v/>
      </c>
      <c r="F466" s="75" t="str">
        <f t="shared" si="136"/>
        <v/>
      </c>
      <c r="G466" s="70" t="str">
        <f t="shared" si="130"/>
        <v/>
      </c>
      <c r="N466" s="150" t="str">
        <f t="shared" si="137"/>
        <v/>
      </c>
      <c r="O466" s="124" t="str">
        <f t="shared" si="141"/>
        <v/>
      </c>
      <c r="P466" s="129" t="str">
        <f t="shared" si="138"/>
        <v/>
      </c>
      <c r="Q466" s="151" t="str">
        <f t="shared" si="131"/>
        <v/>
      </c>
      <c r="R466" s="151" t="str">
        <f t="shared" si="132"/>
        <v/>
      </c>
      <c r="S466" s="151" t="str">
        <f t="shared" si="139"/>
        <v/>
      </c>
      <c r="T466" s="129" t="str">
        <f t="shared" si="133"/>
        <v/>
      </c>
      <c r="AC466" s="150" t="s">
        <v>67</v>
      </c>
      <c r="AD466" s="124" t="s">
        <v>67</v>
      </c>
      <c r="AE466" s="129" t="s">
        <v>67</v>
      </c>
      <c r="AF466" s="151" t="s">
        <v>67</v>
      </c>
      <c r="AG466" s="151" t="s">
        <v>67</v>
      </c>
      <c r="AH466" s="151" t="s">
        <v>67</v>
      </c>
      <c r="AI466" s="129" t="s">
        <v>67</v>
      </c>
    </row>
    <row r="467" spans="1:35" x14ac:dyDescent="0.3">
      <c r="A467" s="73" t="str">
        <f t="shared" si="134"/>
        <v/>
      </c>
      <c r="B467" s="74" t="str">
        <f t="shared" si="140"/>
        <v/>
      </c>
      <c r="C467" s="70" t="str">
        <f t="shared" si="135"/>
        <v/>
      </c>
      <c r="D467" s="75" t="str">
        <f t="shared" si="128"/>
        <v/>
      </c>
      <c r="E467" s="75" t="str">
        <f t="shared" si="129"/>
        <v/>
      </c>
      <c r="F467" s="75" t="str">
        <f t="shared" si="136"/>
        <v/>
      </c>
      <c r="G467" s="70" t="str">
        <f t="shared" si="130"/>
        <v/>
      </c>
      <c r="N467" s="150" t="str">
        <f t="shared" si="137"/>
        <v/>
      </c>
      <c r="O467" s="124" t="str">
        <f t="shared" si="141"/>
        <v/>
      </c>
      <c r="P467" s="129" t="str">
        <f t="shared" si="138"/>
        <v/>
      </c>
      <c r="Q467" s="151" t="str">
        <f t="shared" si="131"/>
        <v/>
      </c>
      <c r="R467" s="151" t="str">
        <f t="shared" si="132"/>
        <v/>
      </c>
      <c r="S467" s="151" t="str">
        <f t="shared" si="139"/>
        <v/>
      </c>
      <c r="T467" s="129" t="str">
        <f t="shared" si="133"/>
        <v/>
      </c>
      <c r="AC467" s="150" t="s">
        <v>67</v>
      </c>
      <c r="AD467" s="124" t="s">
        <v>67</v>
      </c>
      <c r="AE467" s="129" t="s">
        <v>67</v>
      </c>
      <c r="AF467" s="151" t="s">
        <v>67</v>
      </c>
      <c r="AG467" s="151" t="s">
        <v>67</v>
      </c>
      <c r="AH467" s="151" t="s">
        <v>67</v>
      </c>
      <c r="AI467" s="129" t="s">
        <v>67</v>
      </c>
    </row>
    <row r="468" spans="1:35" x14ac:dyDescent="0.3">
      <c r="A468" s="73" t="str">
        <f t="shared" si="134"/>
        <v/>
      </c>
      <c r="B468" s="74" t="str">
        <f t="shared" si="140"/>
        <v/>
      </c>
      <c r="C468" s="70" t="str">
        <f t="shared" si="135"/>
        <v/>
      </c>
      <c r="D468" s="75" t="str">
        <f t="shared" si="128"/>
        <v/>
      </c>
      <c r="E468" s="75" t="str">
        <f t="shared" si="129"/>
        <v/>
      </c>
      <c r="F468" s="75" t="str">
        <f t="shared" si="136"/>
        <v/>
      </c>
      <c r="G468" s="70" t="str">
        <f t="shared" si="130"/>
        <v/>
      </c>
      <c r="N468" s="150" t="str">
        <f t="shared" si="137"/>
        <v/>
      </c>
      <c r="O468" s="124" t="str">
        <f t="shared" si="141"/>
        <v/>
      </c>
      <c r="P468" s="129" t="str">
        <f t="shared" si="138"/>
        <v/>
      </c>
      <c r="Q468" s="151" t="str">
        <f t="shared" si="131"/>
        <v/>
      </c>
      <c r="R468" s="151" t="str">
        <f t="shared" si="132"/>
        <v/>
      </c>
      <c r="S468" s="151" t="str">
        <f t="shared" si="139"/>
        <v/>
      </c>
      <c r="T468" s="129" t="str">
        <f t="shared" si="133"/>
        <v/>
      </c>
      <c r="AC468" s="150" t="s">
        <v>67</v>
      </c>
      <c r="AD468" s="124" t="s">
        <v>67</v>
      </c>
      <c r="AE468" s="129" t="s">
        <v>67</v>
      </c>
      <c r="AF468" s="151" t="s">
        <v>67</v>
      </c>
      <c r="AG468" s="151" t="s">
        <v>67</v>
      </c>
      <c r="AH468" s="151" t="s">
        <v>67</v>
      </c>
      <c r="AI468" s="129" t="s">
        <v>67</v>
      </c>
    </row>
    <row r="469" spans="1:35" x14ac:dyDescent="0.3">
      <c r="A469" s="73" t="str">
        <f t="shared" si="134"/>
        <v/>
      </c>
      <c r="B469" s="74" t="str">
        <f t="shared" si="140"/>
        <v/>
      </c>
      <c r="C469" s="70" t="str">
        <f t="shared" si="135"/>
        <v/>
      </c>
      <c r="D469" s="75" t="str">
        <f t="shared" si="128"/>
        <v/>
      </c>
      <c r="E469" s="75" t="str">
        <f t="shared" si="129"/>
        <v/>
      </c>
      <c r="F469" s="75" t="str">
        <f t="shared" si="136"/>
        <v/>
      </c>
      <c r="G469" s="70" t="str">
        <f t="shared" si="130"/>
        <v/>
      </c>
      <c r="N469" s="150" t="str">
        <f t="shared" si="137"/>
        <v/>
      </c>
      <c r="O469" s="124" t="str">
        <f t="shared" si="141"/>
        <v/>
      </c>
      <c r="P469" s="129" t="str">
        <f t="shared" si="138"/>
        <v/>
      </c>
      <c r="Q469" s="151" t="str">
        <f t="shared" si="131"/>
        <v/>
      </c>
      <c r="R469" s="151" t="str">
        <f t="shared" si="132"/>
        <v/>
      </c>
      <c r="S469" s="151" t="str">
        <f t="shared" si="139"/>
        <v/>
      </c>
      <c r="T469" s="129" t="str">
        <f t="shared" si="133"/>
        <v/>
      </c>
      <c r="AC469" s="150" t="s">
        <v>67</v>
      </c>
      <c r="AD469" s="124" t="s">
        <v>67</v>
      </c>
      <c r="AE469" s="129" t="s">
        <v>67</v>
      </c>
      <c r="AF469" s="151" t="s">
        <v>67</v>
      </c>
      <c r="AG469" s="151" t="s">
        <v>67</v>
      </c>
      <c r="AH469" s="151" t="s">
        <v>67</v>
      </c>
      <c r="AI469" s="129" t="s">
        <v>67</v>
      </c>
    </row>
    <row r="470" spans="1:35" x14ac:dyDescent="0.3">
      <c r="A470" s="73" t="str">
        <f t="shared" si="134"/>
        <v/>
      </c>
      <c r="B470" s="74" t="str">
        <f t="shared" si="140"/>
        <v/>
      </c>
      <c r="C470" s="70" t="str">
        <f t="shared" si="135"/>
        <v/>
      </c>
      <c r="D470" s="75" t="str">
        <f t="shared" si="128"/>
        <v/>
      </c>
      <c r="E470" s="75" t="str">
        <f t="shared" si="129"/>
        <v/>
      </c>
      <c r="F470" s="75" t="str">
        <f t="shared" si="136"/>
        <v/>
      </c>
      <c r="G470" s="70" t="str">
        <f t="shared" si="130"/>
        <v/>
      </c>
      <c r="N470" s="150" t="str">
        <f t="shared" si="137"/>
        <v/>
      </c>
      <c r="O470" s="124" t="str">
        <f t="shared" si="141"/>
        <v/>
      </c>
      <c r="P470" s="129" t="str">
        <f t="shared" si="138"/>
        <v/>
      </c>
      <c r="Q470" s="151" t="str">
        <f t="shared" si="131"/>
        <v/>
      </c>
      <c r="R470" s="151" t="str">
        <f t="shared" si="132"/>
        <v/>
      </c>
      <c r="S470" s="151" t="str">
        <f t="shared" si="139"/>
        <v/>
      </c>
      <c r="T470" s="129" t="str">
        <f t="shared" si="133"/>
        <v/>
      </c>
      <c r="AC470" s="150" t="s">
        <v>67</v>
      </c>
      <c r="AD470" s="124" t="s">
        <v>67</v>
      </c>
      <c r="AE470" s="129" t="s">
        <v>67</v>
      </c>
      <c r="AF470" s="151" t="s">
        <v>67</v>
      </c>
      <c r="AG470" s="151" t="s">
        <v>67</v>
      </c>
      <c r="AH470" s="151" t="s">
        <v>67</v>
      </c>
      <c r="AI470" s="129" t="s">
        <v>67</v>
      </c>
    </row>
    <row r="471" spans="1:35" x14ac:dyDescent="0.3">
      <c r="A471" s="73" t="str">
        <f t="shared" si="134"/>
        <v/>
      </c>
      <c r="B471" s="74" t="str">
        <f t="shared" si="140"/>
        <v/>
      </c>
      <c r="C471" s="70" t="str">
        <f t="shared" si="135"/>
        <v/>
      </c>
      <c r="D471" s="75" t="str">
        <f t="shared" si="128"/>
        <v/>
      </c>
      <c r="E471" s="75" t="str">
        <f t="shared" si="129"/>
        <v/>
      </c>
      <c r="F471" s="75" t="str">
        <f t="shared" si="136"/>
        <v/>
      </c>
      <c r="G471" s="70" t="str">
        <f t="shared" si="130"/>
        <v/>
      </c>
      <c r="N471" s="150" t="str">
        <f t="shared" si="137"/>
        <v/>
      </c>
      <c r="O471" s="124" t="str">
        <f t="shared" si="141"/>
        <v/>
      </c>
      <c r="P471" s="129" t="str">
        <f t="shared" si="138"/>
        <v/>
      </c>
      <c r="Q471" s="151" t="str">
        <f t="shared" si="131"/>
        <v/>
      </c>
      <c r="R471" s="151" t="str">
        <f t="shared" si="132"/>
        <v/>
      </c>
      <c r="S471" s="151" t="str">
        <f t="shared" si="139"/>
        <v/>
      </c>
      <c r="T471" s="129" t="str">
        <f t="shared" si="133"/>
        <v/>
      </c>
      <c r="AC471" s="150" t="s">
        <v>67</v>
      </c>
      <c r="AD471" s="124" t="s">
        <v>67</v>
      </c>
      <c r="AE471" s="129" t="s">
        <v>67</v>
      </c>
      <c r="AF471" s="151" t="s">
        <v>67</v>
      </c>
      <c r="AG471" s="151" t="s">
        <v>67</v>
      </c>
      <c r="AH471" s="151" t="s">
        <v>67</v>
      </c>
      <c r="AI471" s="129" t="s">
        <v>67</v>
      </c>
    </row>
    <row r="472" spans="1:35" x14ac:dyDescent="0.3">
      <c r="A472" s="73" t="str">
        <f t="shared" si="134"/>
        <v/>
      </c>
      <c r="B472" s="74" t="str">
        <f t="shared" si="140"/>
        <v/>
      </c>
      <c r="C472" s="70" t="str">
        <f t="shared" si="135"/>
        <v/>
      </c>
      <c r="D472" s="75" t="str">
        <f t="shared" si="128"/>
        <v/>
      </c>
      <c r="E472" s="75" t="str">
        <f t="shared" si="129"/>
        <v/>
      </c>
      <c r="F472" s="75" t="str">
        <f t="shared" si="136"/>
        <v/>
      </c>
      <c r="G472" s="70" t="str">
        <f t="shared" si="130"/>
        <v/>
      </c>
      <c r="N472" s="150" t="str">
        <f t="shared" si="137"/>
        <v/>
      </c>
      <c r="O472" s="124" t="str">
        <f t="shared" si="141"/>
        <v/>
      </c>
      <c r="P472" s="129" t="str">
        <f t="shared" si="138"/>
        <v/>
      </c>
      <c r="Q472" s="151" t="str">
        <f t="shared" si="131"/>
        <v/>
      </c>
      <c r="R472" s="151" t="str">
        <f t="shared" si="132"/>
        <v/>
      </c>
      <c r="S472" s="151" t="str">
        <f t="shared" si="139"/>
        <v/>
      </c>
      <c r="T472" s="129" t="str">
        <f t="shared" si="133"/>
        <v/>
      </c>
      <c r="AC472" s="150" t="s">
        <v>67</v>
      </c>
      <c r="AD472" s="124" t="s">
        <v>67</v>
      </c>
      <c r="AE472" s="129" t="s">
        <v>67</v>
      </c>
      <c r="AF472" s="151" t="s">
        <v>67</v>
      </c>
      <c r="AG472" s="151" t="s">
        <v>67</v>
      </c>
      <c r="AH472" s="151" t="s">
        <v>67</v>
      </c>
      <c r="AI472" s="129" t="s">
        <v>67</v>
      </c>
    </row>
    <row r="473" spans="1:35" x14ac:dyDescent="0.3">
      <c r="A473" s="73" t="str">
        <f t="shared" si="134"/>
        <v/>
      </c>
      <c r="B473" s="74" t="str">
        <f t="shared" si="140"/>
        <v/>
      </c>
      <c r="C473" s="70" t="str">
        <f t="shared" si="135"/>
        <v/>
      </c>
      <c r="D473" s="75" t="str">
        <f t="shared" si="128"/>
        <v/>
      </c>
      <c r="E473" s="75" t="str">
        <f t="shared" si="129"/>
        <v/>
      </c>
      <c r="F473" s="75" t="str">
        <f t="shared" si="136"/>
        <v/>
      </c>
      <c r="G473" s="70" t="str">
        <f t="shared" si="130"/>
        <v/>
      </c>
      <c r="N473" s="150" t="str">
        <f t="shared" si="137"/>
        <v/>
      </c>
      <c r="O473" s="124" t="str">
        <f t="shared" si="141"/>
        <v/>
      </c>
      <c r="P473" s="129" t="str">
        <f t="shared" si="138"/>
        <v/>
      </c>
      <c r="Q473" s="151" t="str">
        <f t="shared" si="131"/>
        <v/>
      </c>
      <c r="R473" s="151" t="str">
        <f t="shared" si="132"/>
        <v/>
      </c>
      <c r="S473" s="151" t="str">
        <f t="shared" si="139"/>
        <v/>
      </c>
      <c r="T473" s="129" t="str">
        <f t="shared" si="133"/>
        <v/>
      </c>
      <c r="AC473" s="150" t="s">
        <v>67</v>
      </c>
      <c r="AD473" s="124" t="s">
        <v>67</v>
      </c>
      <c r="AE473" s="129" t="s">
        <v>67</v>
      </c>
      <c r="AF473" s="151" t="s">
        <v>67</v>
      </c>
      <c r="AG473" s="151" t="s">
        <v>67</v>
      </c>
      <c r="AH473" s="151" t="s">
        <v>67</v>
      </c>
      <c r="AI473" s="129" t="s">
        <v>67</v>
      </c>
    </row>
    <row r="474" spans="1:35" x14ac:dyDescent="0.3">
      <c r="A474" s="73" t="str">
        <f t="shared" si="134"/>
        <v/>
      </c>
      <c r="B474" s="74" t="str">
        <f t="shared" si="140"/>
        <v/>
      </c>
      <c r="C474" s="70" t="str">
        <f t="shared" si="135"/>
        <v/>
      </c>
      <c r="D474" s="75" t="str">
        <f t="shared" si="128"/>
        <v/>
      </c>
      <c r="E474" s="75" t="str">
        <f t="shared" si="129"/>
        <v/>
      </c>
      <c r="F474" s="75" t="str">
        <f t="shared" si="136"/>
        <v/>
      </c>
      <c r="G474" s="70" t="str">
        <f t="shared" si="130"/>
        <v/>
      </c>
      <c r="N474" s="150" t="str">
        <f t="shared" si="137"/>
        <v/>
      </c>
      <c r="O474" s="124" t="str">
        <f t="shared" si="141"/>
        <v/>
      </c>
      <c r="P474" s="129" t="str">
        <f t="shared" si="138"/>
        <v/>
      </c>
      <c r="Q474" s="151" t="str">
        <f t="shared" si="131"/>
        <v/>
      </c>
      <c r="R474" s="151" t="str">
        <f t="shared" si="132"/>
        <v/>
      </c>
      <c r="S474" s="151" t="str">
        <f t="shared" si="139"/>
        <v/>
      </c>
      <c r="T474" s="129" t="str">
        <f t="shared" si="133"/>
        <v/>
      </c>
      <c r="AC474" s="150" t="s">
        <v>67</v>
      </c>
      <c r="AD474" s="124" t="s">
        <v>67</v>
      </c>
      <c r="AE474" s="129" t="s">
        <v>67</v>
      </c>
      <c r="AF474" s="151" t="s">
        <v>67</v>
      </c>
      <c r="AG474" s="151" t="s">
        <v>67</v>
      </c>
      <c r="AH474" s="151" t="s">
        <v>67</v>
      </c>
      <c r="AI474" s="129" t="s">
        <v>67</v>
      </c>
    </row>
    <row r="475" spans="1:35" x14ac:dyDescent="0.3">
      <c r="A475" s="73" t="str">
        <f t="shared" si="134"/>
        <v/>
      </c>
      <c r="B475" s="74" t="str">
        <f t="shared" si="140"/>
        <v/>
      </c>
      <c r="C475" s="70" t="str">
        <f t="shared" si="135"/>
        <v/>
      </c>
      <c r="D475" s="75" t="str">
        <f t="shared" si="128"/>
        <v/>
      </c>
      <c r="E475" s="75" t="str">
        <f t="shared" si="129"/>
        <v/>
      </c>
      <c r="F475" s="75" t="str">
        <f t="shared" si="136"/>
        <v/>
      </c>
      <c r="G475" s="70" t="str">
        <f t="shared" si="130"/>
        <v/>
      </c>
      <c r="N475" s="150" t="str">
        <f t="shared" si="137"/>
        <v/>
      </c>
      <c r="O475" s="124" t="str">
        <f t="shared" si="141"/>
        <v/>
      </c>
      <c r="P475" s="129" t="str">
        <f t="shared" si="138"/>
        <v/>
      </c>
      <c r="Q475" s="151" t="str">
        <f t="shared" si="131"/>
        <v/>
      </c>
      <c r="R475" s="151" t="str">
        <f t="shared" si="132"/>
        <v/>
      </c>
      <c r="S475" s="151" t="str">
        <f t="shared" si="139"/>
        <v/>
      </c>
      <c r="T475" s="129" t="str">
        <f t="shared" si="133"/>
        <v/>
      </c>
      <c r="AC475" s="150" t="s">
        <v>67</v>
      </c>
      <c r="AD475" s="124" t="s">
        <v>67</v>
      </c>
      <c r="AE475" s="129" t="s">
        <v>67</v>
      </c>
      <c r="AF475" s="151" t="s">
        <v>67</v>
      </c>
      <c r="AG475" s="151" t="s">
        <v>67</v>
      </c>
      <c r="AH475" s="151" t="s">
        <v>67</v>
      </c>
      <c r="AI475" s="129" t="s">
        <v>67</v>
      </c>
    </row>
    <row r="476" spans="1:35" x14ac:dyDescent="0.3">
      <c r="A476" s="73" t="str">
        <f t="shared" si="134"/>
        <v/>
      </c>
      <c r="B476" s="74" t="str">
        <f t="shared" si="140"/>
        <v/>
      </c>
      <c r="C476" s="70" t="str">
        <f t="shared" si="135"/>
        <v/>
      </c>
      <c r="D476" s="75" t="str">
        <f t="shared" si="128"/>
        <v/>
      </c>
      <c r="E476" s="75" t="str">
        <f t="shared" si="129"/>
        <v/>
      </c>
      <c r="F476" s="75" t="str">
        <f t="shared" si="136"/>
        <v/>
      </c>
      <c r="G476" s="70" t="str">
        <f t="shared" si="130"/>
        <v/>
      </c>
      <c r="N476" s="150" t="str">
        <f t="shared" si="137"/>
        <v/>
      </c>
      <c r="O476" s="124" t="str">
        <f t="shared" si="141"/>
        <v/>
      </c>
      <c r="P476" s="129" t="str">
        <f t="shared" si="138"/>
        <v/>
      </c>
      <c r="Q476" s="151" t="str">
        <f t="shared" si="131"/>
        <v/>
      </c>
      <c r="R476" s="151" t="str">
        <f t="shared" si="132"/>
        <v/>
      </c>
      <c r="S476" s="151" t="str">
        <f t="shared" si="139"/>
        <v/>
      </c>
      <c r="T476" s="129" t="str">
        <f t="shared" si="133"/>
        <v/>
      </c>
      <c r="AC476" s="150" t="s">
        <v>67</v>
      </c>
      <c r="AD476" s="124" t="s">
        <v>67</v>
      </c>
      <c r="AE476" s="129" t="s">
        <v>67</v>
      </c>
      <c r="AF476" s="151" t="s">
        <v>67</v>
      </c>
      <c r="AG476" s="151" t="s">
        <v>67</v>
      </c>
      <c r="AH476" s="151" t="s">
        <v>67</v>
      </c>
      <c r="AI476" s="129" t="s">
        <v>67</v>
      </c>
    </row>
    <row r="477" spans="1:35" x14ac:dyDescent="0.3">
      <c r="A477" s="73" t="str">
        <f t="shared" si="134"/>
        <v/>
      </c>
      <c r="B477" s="74" t="str">
        <f t="shared" si="140"/>
        <v/>
      </c>
      <c r="C477" s="70" t="str">
        <f t="shared" si="135"/>
        <v/>
      </c>
      <c r="D477" s="75" t="str">
        <f t="shared" si="128"/>
        <v/>
      </c>
      <c r="E477" s="75" t="str">
        <f t="shared" si="129"/>
        <v/>
      </c>
      <c r="F477" s="75" t="str">
        <f t="shared" si="136"/>
        <v/>
      </c>
      <c r="G477" s="70" t="str">
        <f t="shared" si="130"/>
        <v/>
      </c>
      <c r="N477" s="150" t="str">
        <f t="shared" si="137"/>
        <v/>
      </c>
      <c r="O477" s="124" t="str">
        <f t="shared" si="141"/>
        <v/>
      </c>
      <c r="P477" s="129" t="str">
        <f t="shared" si="138"/>
        <v/>
      </c>
      <c r="Q477" s="151" t="str">
        <f t="shared" si="131"/>
        <v/>
      </c>
      <c r="R477" s="151" t="str">
        <f t="shared" si="132"/>
        <v/>
      </c>
      <c r="S477" s="151" t="str">
        <f t="shared" si="139"/>
        <v/>
      </c>
      <c r="T477" s="129" t="str">
        <f t="shared" si="133"/>
        <v/>
      </c>
      <c r="AC477" s="150" t="s">
        <v>67</v>
      </c>
      <c r="AD477" s="124" t="s">
        <v>67</v>
      </c>
      <c r="AE477" s="129" t="s">
        <v>67</v>
      </c>
      <c r="AF477" s="151" t="s">
        <v>67</v>
      </c>
      <c r="AG477" s="151" t="s">
        <v>67</v>
      </c>
      <c r="AH477" s="151" t="s">
        <v>67</v>
      </c>
      <c r="AI477" s="129" t="s">
        <v>67</v>
      </c>
    </row>
    <row r="478" spans="1:35" x14ac:dyDescent="0.3">
      <c r="A478" s="73" t="str">
        <f t="shared" si="134"/>
        <v/>
      </c>
      <c r="B478" s="74" t="str">
        <f t="shared" si="140"/>
        <v/>
      </c>
      <c r="C478" s="70" t="str">
        <f t="shared" si="135"/>
        <v/>
      </c>
      <c r="D478" s="75" t="str">
        <f t="shared" si="128"/>
        <v/>
      </c>
      <c r="E478" s="75" t="str">
        <f t="shared" si="129"/>
        <v/>
      </c>
      <c r="F478" s="75" t="str">
        <f t="shared" si="136"/>
        <v/>
      </c>
      <c r="G478" s="70" t="str">
        <f t="shared" si="130"/>
        <v/>
      </c>
      <c r="N478" s="150" t="str">
        <f t="shared" si="137"/>
        <v/>
      </c>
      <c r="O478" s="124" t="str">
        <f t="shared" si="141"/>
        <v/>
      </c>
      <c r="P478" s="129" t="str">
        <f t="shared" si="138"/>
        <v/>
      </c>
      <c r="Q478" s="151" t="str">
        <f t="shared" si="131"/>
        <v/>
      </c>
      <c r="R478" s="151" t="str">
        <f t="shared" si="132"/>
        <v/>
      </c>
      <c r="S478" s="151" t="str">
        <f t="shared" si="139"/>
        <v/>
      </c>
      <c r="T478" s="129" t="str">
        <f t="shared" si="133"/>
        <v/>
      </c>
      <c r="AC478" s="150" t="s">
        <v>67</v>
      </c>
      <c r="AD478" s="124" t="s">
        <v>67</v>
      </c>
      <c r="AE478" s="129" t="s">
        <v>67</v>
      </c>
      <c r="AF478" s="151" t="s">
        <v>67</v>
      </c>
      <c r="AG478" s="151" t="s">
        <v>67</v>
      </c>
      <c r="AH478" s="151" t="s">
        <v>67</v>
      </c>
      <c r="AI478" s="129" t="s">
        <v>67</v>
      </c>
    </row>
    <row r="479" spans="1:35" x14ac:dyDescent="0.3">
      <c r="A479" s="73" t="str">
        <f t="shared" si="134"/>
        <v/>
      </c>
      <c r="B479" s="74" t="str">
        <f t="shared" si="140"/>
        <v/>
      </c>
      <c r="C479" s="70" t="str">
        <f t="shared" si="135"/>
        <v/>
      </c>
      <c r="D479" s="75" t="str">
        <f t="shared" si="128"/>
        <v/>
      </c>
      <c r="E479" s="75" t="str">
        <f t="shared" si="129"/>
        <v/>
      </c>
      <c r="F479" s="75" t="str">
        <f t="shared" si="136"/>
        <v/>
      </c>
      <c r="G479" s="70" t="str">
        <f t="shared" si="130"/>
        <v/>
      </c>
      <c r="N479" s="150" t="str">
        <f t="shared" si="137"/>
        <v/>
      </c>
      <c r="O479" s="124" t="str">
        <f t="shared" si="141"/>
        <v/>
      </c>
      <c r="P479" s="129" t="str">
        <f t="shared" si="138"/>
        <v/>
      </c>
      <c r="Q479" s="151" t="str">
        <f t="shared" si="131"/>
        <v/>
      </c>
      <c r="R479" s="151" t="str">
        <f t="shared" si="132"/>
        <v/>
      </c>
      <c r="S479" s="151" t="str">
        <f t="shared" si="139"/>
        <v/>
      </c>
      <c r="T479" s="129" t="str">
        <f t="shared" si="133"/>
        <v/>
      </c>
      <c r="AC479" s="150" t="s">
        <v>67</v>
      </c>
      <c r="AD479" s="124" t="s">
        <v>67</v>
      </c>
      <c r="AE479" s="129" t="s">
        <v>67</v>
      </c>
      <c r="AF479" s="151" t="s">
        <v>67</v>
      </c>
      <c r="AG479" s="151" t="s">
        <v>67</v>
      </c>
      <c r="AH479" s="151" t="s">
        <v>67</v>
      </c>
      <c r="AI479" s="129" t="s">
        <v>67</v>
      </c>
    </row>
    <row r="480" spans="1:35" x14ac:dyDescent="0.3">
      <c r="A480" s="73" t="str">
        <f t="shared" si="134"/>
        <v/>
      </c>
      <c r="B480" s="74" t="str">
        <f t="shared" si="140"/>
        <v/>
      </c>
      <c r="C480" s="70" t="str">
        <f t="shared" si="135"/>
        <v/>
      </c>
      <c r="D480" s="75" t="str">
        <f t="shared" si="128"/>
        <v/>
      </c>
      <c r="E480" s="75" t="str">
        <f t="shared" si="129"/>
        <v/>
      </c>
      <c r="F480" s="75" t="str">
        <f t="shared" si="136"/>
        <v/>
      </c>
      <c r="G480" s="70" t="str">
        <f t="shared" si="130"/>
        <v/>
      </c>
      <c r="N480" s="150" t="str">
        <f t="shared" si="137"/>
        <v/>
      </c>
      <c r="O480" s="124" t="str">
        <f t="shared" si="141"/>
        <v/>
      </c>
      <c r="P480" s="129" t="str">
        <f t="shared" si="138"/>
        <v/>
      </c>
      <c r="Q480" s="151" t="str">
        <f t="shared" si="131"/>
        <v/>
      </c>
      <c r="R480" s="151" t="str">
        <f t="shared" si="132"/>
        <v/>
      </c>
      <c r="S480" s="151" t="str">
        <f t="shared" si="139"/>
        <v/>
      </c>
      <c r="T480" s="129" t="str">
        <f t="shared" si="133"/>
        <v/>
      </c>
      <c r="AC480" s="150" t="s">
        <v>67</v>
      </c>
      <c r="AD480" s="124" t="s">
        <v>67</v>
      </c>
      <c r="AE480" s="129" t="s">
        <v>67</v>
      </c>
      <c r="AF480" s="151" t="s">
        <v>67</v>
      </c>
      <c r="AG480" s="151" t="s">
        <v>67</v>
      </c>
      <c r="AH480" s="151" t="s">
        <v>67</v>
      </c>
      <c r="AI480" s="129" t="s">
        <v>67</v>
      </c>
    </row>
    <row r="481" spans="1:35" x14ac:dyDescent="0.3">
      <c r="A481" s="73" t="str">
        <f t="shared" si="134"/>
        <v/>
      </c>
      <c r="B481" s="74" t="str">
        <f t="shared" si="140"/>
        <v/>
      </c>
      <c r="C481" s="70" t="str">
        <f t="shared" si="135"/>
        <v/>
      </c>
      <c r="D481" s="75" t="str">
        <f t="shared" si="128"/>
        <v/>
      </c>
      <c r="E481" s="75" t="str">
        <f t="shared" si="129"/>
        <v/>
      </c>
      <c r="F481" s="75" t="str">
        <f t="shared" si="136"/>
        <v/>
      </c>
      <c r="G481" s="70" t="str">
        <f t="shared" si="130"/>
        <v/>
      </c>
      <c r="N481" s="150" t="str">
        <f t="shared" si="137"/>
        <v/>
      </c>
      <c r="O481" s="124" t="str">
        <f t="shared" si="141"/>
        <v/>
      </c>
      <c r="P481" s="129" t="str">
        <f t="shared" si="138"/>
        <v/>
      </c>
      <c r="Q481" s="151" t="str">
        <f t="shared" si="131"/>
        <v/>
      </c>
      <c r="R481" s="151" t="str">
        <f t="shared" si="132"/>
        <v/>
      </c>
      <c r="S481" s="151" t="str">
        <f t="shared" si="139"/>
        <v/>
      </c>
      <c r="T481" s="129" t="str">
        <f t="shared" si="133"/>
        <v/>
      </c>
      <c r="AC481" s="150" t="s">
        <v>67</v>
      </c>
      <c r="AD481" s="124" t="s">
        <v>67</v>
      </c>
      <c r="AE481" s="129" t="s">
        <v>67</v>
      </c>
      <c r="AF481" s="151" t="s">
        <v>67</v>
      </c>
      <c r="AG481" s="151" t="s">
        <v>67</v>
      </c>
      <c r="AH481" s="151" t="s">
        <v>67</v>
      </c>
      <c r="AI481" s="129" t="s">
        <v>67</v>
      </c>
    </row>
    <row r="482" spans="1:35" x14ac:dyDescent="0.3">
      <c r="A482" s="73" t="str">
        <f t="shared" si="134"/>
        <v/>
      </c>
      <c r="B482" s="74" t="str">
        <f t="shared" si="140"/>
        <v/>
      </c>
      <c r="C482" s="70" t="str">
        <f t="shared" si="135"/>
        <v/>
      </c>
      <c r="D482" s="75" t="str">
        <f t="shared" si="128"/>
        <v/>
      </c>
      <c r="E482" s="75" t="str">
        <f t="shared" si="129"/>
        <v/>
      </c>
      <c r="F482" s="75" t="str">
        <f t="shared" si="136"/>
        <v/>
      </c>
      <c r="G482" s="70" t="str">
        <f t="shared" si="130"/>
        <v/>
      </c>
      <c r="N482" s="150" t="str">
        <f t="shared" si="137"/>
        <v/>
      </c>
      <c r="O482" s="124" t="str">
        <f t="shared" si="141"/>
        <v/>
      </c>
      <c r="P482" s="129" t="str">
        <f t="shared" si="138"/>
        <v/>
      </c>
      <c r="Q482" s="151" t="str">
        <f t="shared" si="131"/>
        <v/>
      </c>
      <c r="R482" s="151" t="str">
        <f t="shared" si="132"/>
        <v/>
      </c>
      <c r="S482" s="151" t="str">
        <f t="shared" si="139"/>
        <v/>
      </c>
      <c r="T482" s="129" t="str">
        <f t="shared" si="133"/>
        <v/>
      </c>
      <c r="AC482" s="150" t="s">
        <v>67</v>
      </c>
      <c r="AD482" s="124" t="s">
        <v>67</v>
      </c>
      <c r="AE482" s="129" t="s">
        <v>67</v>
      </c>
      <c r="AF482" s="151" t="s">
        <v>67</v>
      </c>
      <c r="AG482" s="151" t="s">
        <v>67</v>
      </c>
      <c r="AH482" s="151" t="s">
        <v>67</v>
      </c>
      <c r="AI482" s="129" t="s">
        <v>67</v>
      </c>
    </row>
    <row r="483" spans="1:35" x14ac:dyDescent="0.3">
      <c r="A483" s="73" t="str">
        <f t="shared" si="134"/>
        <v/>
      </c>
      <c r="B483" s="74" t="str">
        <f t="shared" si="140"/>
        <v/>
      </c>
      <c r="C483" s="70" t="str">
        <f t="shared" si="135"/>
        <v/>
      </c>
      <c r="D483" s="75" t="str">
        <f t="shared" si="128"/>
        <v/>
      </c>
      <c r="E483" s="75" t="str">
        <f t="shared" si="129"/>
        <v/>
      </c>
      <c r="F483" s="75" t="str">
        <f t="shared" si="136"/>
        <v/>
      </c>
      <c r="G483" s="70" t="str">
        <f t="shared" si="130"/>
        <v/>
      </c>
      <c r="N483" s="150" t="str">
        <f t="shared" si="137"/>
        <v/>
      </c>
      <c r="O483" s="124" t="str">
        <f t="shared" si="141"/>
        <v/>
      </c>
      <c r="P483" s="129" t="str">
        <f t="shared" si="138"/>
        <v/>
      </c>
      <c r="Q483" s="151" t="str">
        <f t="shared" si="131"/>
        <v/>
      </c>
      <c r="R483" s="151" t="str">
        <f t="shared" si="132"/>
        <v/>
      </c>
      <c r="S483" s="151" t="str">
        <f t="shared" si="139"/>
        <v/>
      </c>
      <c r="T483" s="129" t="str">
        <f t="shared" si="133"/>
        <v/>
      </c>
      <c r="AC483" s="150" t="s">
        <v>67</v>
      </c>
      <c r="AD483" s="124" t="s">
        <v>67</v>
      </c>
      <c r="AE483" s="129" t="s">
        <v>67</v>
      </c>
      <c r="AF483" s="151" t="s">
        <v>67</v>
      </c>
      <c r="AG483" s="151" t="s">
        <v>67</v>
      </c>
      <c r="AH483" s="151" t="s">
        <v>67</v>
      </c>
      <c r="AI483" s="129" t="s">
        <v>67</v>
      </c>
    </row>
    <row r="484" spans="1:35" x14ac:dyDescent="0.3">
      <c r="A484" s="73" t="str">
        <f t="shared" si="134"/>
        <v/>
      </c>
      <c r="B484" s="74" t="str">
        <f t="shared" si="140"/>
        <v/>
      </c>
      <c r="C484" s="70" t="str">
        <f t="shared" si="135"/>
        <v/>
      </c>
      <c r="D484" s="75" t="str">
        <f t="shared" si="128"/>
        <v/>
      </c>
      <c r="E484" s="75" t="str">
        <f t="shared" si="129"/>
        <v/>
      </c>
      <c r="F484" s="75" t="str">
        <f t="shared" si="136"/>
        <v/>
      </c>
      <c r="G484" s="70" t="str">
        <f t="shared" si="130"/>
        <v/>
      </c>
      <c r="N484" s="150" t="str">
        <f t="shared" si="137"/>
        <v/>
      </c>
      <c r="O484" s="124" t="str">
        <f t="shared" si="141"/>
        <v/>
      </c>
      <c r="P484" s="129" t="str">
        <f t="shared" si="138"/>
        <v/>
      </c>
      <c r="Q484" s="151" t="str">
        <f t="shared" si="131"/>
        <v/>
      </c>
      <c r="R484" s="151" t="str">
        <f t="shared" si="132"/>
        <v/>
      </c>
      <c r="S484" s="151" t="str">
        <f t="shared" si="139"/>
        <v/>
      </c>
      <c r="T484" s="129" t="str">
        <f t="shared" si="133"/>
        <v/>
      </c>
      <c r="AC484" s="150" t="s">
        <v>67</v>
      </c>
      <c r="AD484" s="124" t="s">
        <v>67</v>
      </c>
      <c r="AE484" s="129" t="s">
        <v>67</v>
      </c>
      <c r="AF484" s="151" t="s">
        <v>67</v>
      </c>
      <c r="AG484" s="151" t="s">
        <v>67</v>
      </c>
      <c r="AH484" s="151" t="s">
        <v>67</v>
      </c>
      <c r="AI484" s="129" t="s">
        <v>67</v>
      </c>
    </row>
    <row r="485" spans="1:35" x14ac:dyDescent="0.3">
      <c r="A485" s="73" t="str">
        <f t="shared" si="134"/>
        <v/>
      </c>
      <c r="B485" s="74" t="str">
        <f t="shared" si="140"/>
        <v/>
      </c>
      <c r="C485" s="70" t="str">
        <f t="shared" si="135"/>
        <v/>
      </c>
      <c r="D485" s="75" t="str">
        <f t="shared" si="128"/>
        <v/>
      </c>
      <c r="E485" s="75" t="str">
        <f t="shared" si="129"/>
        <v/>
      </c>
      <c r="F485" s="75" t="str">
        <f t="shared" si="136"/>
        <v/>
      </c>
      <c r="G485" s="70" t="str">
        <f t="shared" si="130"/>
        <v/>
      </c>
      <c r="N485" s="150" t="str">
        <f t="shared" si="137"/>
        <v/>
      </c>
      <c r="O485" s="124" t="str">
        <f t="shared" si="141"/>
        <v/>
      </c>
      <c r="P485" s="129" t="str">
        <f t="shared" si="138"/>
        <v/>
      </c>
      <c r="Q485" s="151" t="str">
        <f t="shared" si="131"/>
        <v/>
      </c>
      <c r="R485" s="151" t="str">
        <f t="shared" si="132"/>
        <v/>
      </c>
      <c r="S485" s="151" t="str">
        <f t="shared" si="139"/>
        <v/>
      </c>
      <c r="T485" s="129" t="str">
        <f t="shared" si="133"/>
        <v/>
      </c>
      <c r="AC485" s="150" t="s">
        <v>67</v>
      </c>
      <c r="AD485" s="124" t="s">
        <v>67</v>
      </c>
      <c r="AE485" s="129" t="s">
        <v>67</v>
      </c>
      <c r="AF485" s="151" t="s">
        <v>67</v>
      </c>
      <c r="AG485" s="151" t="s">
        <v>67</v>
      </c>
      <c r="AH485" s="151" t="s">
        <v>67</v>
      </c>
      <c r="AI485" s="129" t="s">
        <v>67</v>
      </c>
    </row>
    <row r="486" spans="1:35" x14ac:dyDescent="0.3">
      <c r="A486" s="73" t="str">
        <f t="shared" si="134"/>
        <v/>
      </c>
      <c r="B486" s="74" t="str">
        <f t="shared" si="140"/>
        <v/>
      </c>
      <c r="C486" s="70" t="str">
        <f t="shared" si="135"/>
        <v/>
      </c>
      <c r="D486" s="75" t="str">
        <f t="shared" si="128"/>
        <v/>
      </c>
      <c r="E486" s="75" t="str">
        <f t="shared" si="129"/>
        <v/>
      </c>
      <c r="F486" s="75" t="str">
        <f t="shared" si="136"/>
        <v/>
      </c>
      <c r="G486" s="70" t="str">
        <f t="shared" si="130"/>
        <v/>
      </c>
      <c r="N486" s="150" t="str">
        <f t="shared" si="137"/>
        <v/>
      </c>
      <c r="O486" s="124" t="str">
        <f t="shared" si="141"/>
        <v/>
      </c>
      <c r="P486" s="129" t="str">
        <f t="shared" si="138"/>
        <v/>
      </c>
      <c r="Q486" s="151" t="str">
        <f t="shared" si="131"/>
        <v/>
      </c>
      <c r="R486" s="151" t="str">
        <f t="shared" si="132"/>
        <v/>
      </c>
      <c r="S486" s="151" t="str">
        <f t="shared" si="139"/>
        <v/>
      </c>
      <c r="T486" s="129" t="str">
        <f t="shared" si="133"/>
        <v/>
      </c>
      <c r="AC486" s="150" t="s">
        <v>67</v>
      </c>
      <c r="AD486" s="124" t="s">
        <v>67</v>
      </c>
      <c r="AE486" s="129" t="s">
        <v>67</v>
      </c>
      <c r="AF486" s="151" t="s">
        <v>67</v>
      </c>
      <c r="AG486" s="151" t="s">
        <v>67</v>
      </c>
      <c r="AH486" s="151" t="s">
        <v>67</v>
      </c>
      <c r="AI486" s="129" t="s">
        <v>67</v>
      </c>
    </row>
    <row r="487" spans="1:35" x14ac:dyDescent="0.3">
      <c r="A487" s="73" t="str">
        <f t="shared" si="134"/>
        <v/>
      </c>
      <c r="B487" s="74" t="str">
        <f t="shared" si="140"/>
        <v/>
      </c>
      <c r="C487" s="70" t="str">
        <f t="shared" si="135"/>
        <v/>
      </c>
      <c r="D487" s="75" t="str">
        <f t="shared" si="128"/>
        <v/>
      </c>
      <c r="E487" s="75" t="str">
        <f t="shared" si="129"/>
        <v/>
      </c>
      <c r="F487" s="75" t="str">
        <f t="shared" si="136"/>
        <v/>
      </c>
      <c r="G487" s="70" t="str">
        <f t="shared" si="130"/>
        <v/>
      </c>
      <c r="N487" s="150" t="str">
        <f t="shared" si="137"/>
        <v/>
      </c>
      <c r="O487" s="124" t="str">
        <f t="shared" si="141"/>
        <v/>
      </c>
      <c r="P487" s="129" t="str">
        <f t="shared" si="138"/>
        <v/>
      </c>
      <c r="Q487" s="151" t="str">
        <f t="shared" si="131"/>
        <v/>
      </c>
      <c r="R487" s="151" t="str">
        <f t="shared" si="132"/>
        <v/>
      </c>
      <c r="S487" s="151" t="str">
        <f t="shared" si="139"/>
        <v/>
      </c>
      <c r="T487" s="129" t="str">
        <f t="shared" si="133"/>
        <v/>
      </c>
      <c r="AC487" s="150" t="s">
        <v>67</v>
      </c>
      <c r="AD487" s="124" t="s">
        <v>67</v>
      </c>
      <c r="AE487" s="129" t="s">
        <v>67</v>
      </c>
      <c r="AF487" s="151" t="s">
        <v>67</v>
      </c>
      <c r="AG487" s="151" t="s">
        <v>67</v>
      </c>
      <c r="AH487" s="151" t="s">
        <v>67</v>
      </c>
      <c r="AI487" s="129" t="s">
        <v>67</v>
      </c>
    </row>
    <row r="488" spans="1:35" x14ac:dyDescent="0.3">
      <c r="A488" s="73" t="str">
        <f t="shared" si="134"/>
        <v/>
      </c>
      <c r="B488" s="74" t="str">
        <f t="shared" si="140"/>
        <v/>
      </c>
      <c r="C488" s="70" t="str">
        <f t="shared" si="135"/>
        <v/>
      </c>
      <c r="D488" s="75" t="str">
        <f t="shared" si="128"/>
        <v/>
      </c>
      <c r="E488" s="75" t="str">
        <f t="shared" si="129"/>
        <v/>
      </c>
      <c r="F488" s="75" t="str">
        <f t="shared" si="136"/>
        <v/>
      </c>
      <c r="G488" s="70" t="str">
        <f t="shared" si="130"/>
        <v/>
      </c>
      <c r="N488" s="150" t="str">
        <f t="shared" si="137"/>
        <v/>
      </c>
      <c r="O488" s="124" t="str">
        <f t="shared" si="141"/>
        <v/>
      </c>
      <c r="P488" s="129" t="str">
        <f t="shared" si="138"/>
        <v/>
      </c>
      <c r="Q488" s="151" t="str">
        <f t="shared" si="131"/>
        <v/>
      </c>
      <c r="R488" s="151" t="str">
        <f t="shared" si="132"/>
        <v/>
      </c>
      <c r="S488" s="151" t="str">
        <f t="shared" si="139"/>
        <v/>
      </c>
      <c r="T488" s="129" t="str">
        <f t="shared" si="133"/>
        <v/>
      </c>
      <c r="AC488" s="150" t="s">
        <v>67</v>
      </c>
      <c r="AD488" s="124" t="s">
        <v>67</v>
      </c>
      <c r="AE488" s="129" t="s">
        <v>67</v>
      </c>
      <c r="AF488" s="151" t="s">
        <v>67</v>
      </c>
      <c r="AG488" s="151" t="s">
        <v>67</v>
      </c>
      <c r="AH488" s="151" t="s">
        <v>67</v>
      </c>
      <c r="AI488" s="129" t="s">
        <v>67</v>
      </c>
    </row>
    <row r="489" spans="1:35" x14ac:dyDescent="0.3">
      <c r="A489" s="73" t="str">
        <f t="shared" si="134"/>
        <v/>
      </c>
      <c r="B489" s="74" t="str">
        <f t="shared" si="140"/>
        <v/>
      </c>
      <c r="C489" s="70" t="str">
        <f t="shared" si="135"/>
        <v/>
      </c>
      <c r="D489" s="75" t="str">
        <f t="shared" si="128"/>
        <v/>
      </c>
      <c r="E489" s="75" t="str">
        <f t="shared" si="129"/>
        <v/>
      </c>
      <c r="F489" s="75" t="str">
        <f t="shared" si="136"/>
        <v/>
      </c>
      <c r="G489" s="70" t="str">
        <f t="shared" si="130"/>
        <v/>
      </c>
      <c r="N489" s="150" t="str">
        <f t="shared" si="137"/>
        <v/>
      </c>
      <c r="O489" s="124" t="str">
        <f t="shared" si="141"/>
        <v/>
      </c>
      <c r="P489" s="129" t="str">
        <f t="shared" si="138"/>
        <v/>
      </c>
      <c r="Q489" s="151" t="str">
        <f t="shared" si="131"/>
        <v/>
      </c>
      <c r="R489" s="151" t="str">
        <f t="shared" si="132"/>
        <v/>
      </c>
      <c r="S489" s="151" t="str">
        <f t="shared" si="139"/>
        <v/>
      </c>
      <c r="T489" s="129" t="str">
        <f t="shared" si="133"/>
        <v/>
      </c>
      <c r="AC489" s="150" t="s">
        <v>67</v>
      </c>
      <c r="AD489" s="124" t="s">
        <v>67</v>
      </c>
      <c r="AE489" s="129" t="s">
        <v>67</v>
      </c>
      <c r="AF489" s="151" t="s">
        <v>67</v>
      </c>
      <c r="AG489" s="151" t="s">
        <v>67</v>
      </c>
      <c r="AH489" s="151" t="s">
        <v>67</v>
      </c>
      <c r="AI489" s="129" t="s">
        <v>67</v>
      </c>
    </row>
    <row r="490" spans="1:35" x14ac:dyDescent="0.3">
      <c r="A490" s="73" t="str">
        <f t="shared" si="134"/>
        <v/>
      </c>
      <c r="B490" s="74" t="str">
        <f t="shared" si="140"/>
        <v/>
      </c>
      <c r="C490" s="70" t="str">
        <f t="shared" si="135"/>
        <v/>
      </c>
      <c r="D490" s="75" t="str">
        <f t="shared" si="128"/>
        <v/>
      </c>
      <c r="E490" s="75" t="str">
        <f t="shared" si="129"/>
        <v/>
      </c>
      <c r="F490" s="75" t="str">
        <f t="shared" si="136"/>
        <v/>
      </c>
      <c r="G490" s="70" t="str">
        <f t="shared" si="130"/>
        <v/>
      </c>
      <c r="N490" s="150" t="str">
        <f t="shared" si="137"/>
        <v/>
      </c>
      <c r="O490" s="124" t="str">
        <f t="shared" si="141"/>
        <v/>
      </c>
      <c r="P490" s="129" t="str">
        <f t="shared" si="138"/>
        <v/>
      </c>
      <c r="Q490" s="151" t="str">
        <f t="shared" si="131"/>
        <v/>
      </c>
      <c r="R490" s="151" t="str">
        <f t="shared" si="132"/>
        <v/>
      </c>
      <c r="S490" s="151" t="str">
        <f t="shared" si="139"/>
        <v/>
      </c>
      <c r="T490" s="129" t="str">
        <f t="shared" si="133"/>
        <v/>
      </c>
      <c r="AC490" s="150" t="s">
        <v>67</v>
      </c>
      <c r="AD490" s="124" t="s">
        <v>67</v>
      </c>
      <c r="AE490" s="129" t="s">
        <v>67</v>
      </c>
      <c r="AF490" s="151" t="s">
        <v>67</v>
      </c>
      <c r="AG490" s="151" t="s">
        <v>67</v>
      </c>
      <c r="AH490" s="151" t="s">
        <v>67</v>
      </c>
      <c r="AI490" s="129" t="s">
        <v>67</v>
      </c>
    </row>
    <row r="491" spans="1:35" x14ac:dyDescent="0.3">
      <c r="A491" s="73" t="str">
        <f t="shared" si="134"/>
        <v/>
      </c>
      <c r="B491" s="74" t="str">
        <f t="shared" si="140"/>
        <v/>
      </c>
      <c r="C491" s="70" t="str">
        <f t="shared" si="135"/>
        <v/>
      </c>
      <c r="D491" s="75" t="str">
        <f t="shared" si="128"/>
        <v/>
      </c>
      <c r="E491" s="75" t="str">
        <f t="shared" si="129"/>
        <v/>
      </c>
      <c r="F491" s="75" t="str">
        <f t="shared" si="136"/>
        <v/>
      </c>
      <c r="G491" s="70" t="str">
        <f t="shared" si="130"/>
        <v/>
      </c>
      <c r="N491" s="150" t="str">
        <f t="shared" si="137"/>
        <v/>
      </c>
      <c r="O491" s="124" t="str">
        <f t="shared" si="141"/>
        <v/>
      </c>
      <c r="P491" s="129" t="str">
        <f t="shared" si="138"/>
        <v/>
      </c>
      <c r="Q491" s="151" t="str">
        <f t="shared" si="131"/>
        <v/>
      </c>
      <c r="R491" s="151" t="str">
        <f t="shared" si="132"/>
        <v/>
      </c>
      <c r="S491" s="151" t="str">
        <f t="shared" si="139"/>
        <v/>
      </c>
      <c r="T491" s="129" t="str">
        <f t="shared" si="133"/>
        <v/>
      </c>
      <c r="AC491" s="150" t="s">
        <v>67</v>
      </c>
      <c r="AD491" s="124" t="s">
        <v>67</v>
      </c>
      <c r="AE491" s="129" t="s">
        <v>67</v>
      </c>
      <c r="AF491" s="151" t="s">
        <v>67</v>
      </c>
      <c r="AG491" s="151" t="s">
        <v>67</v>
      </c>
      <c r="AH491" s="151" t="s">
        <v>67</v>
      </c>
      <c r="AI491" s="129" t="s">
        <v>67</v>
      </c>
    </row>
    <row r="492" spans="1:35" x14ac:dyDescent="0.3">
      <c r="A492" s="73" t="str">
        <f t="shared" si="134"/>
        <v/>
      </c>
      <c r="B492" s="74" t="str">
        <f t="shared" si="140"/>
        <v/>
      </c>
      <c r="C492" s="70" t="str">
        <f t="shared" si="135"/>
        <v/>
      </c>
      <c r="D492" s="75" t="str">
        <f t="shared" si="128"/>
        <v/>
      </c>
      <c r="E492" s="75" t="str">
        <f t="shared" si="129"/>
        <v/>
      </c>
      <c r="F492" s="75" t="str">
        <f t="shared" si="136"/>
        <v/>
      </c>
      <c r="G492" s="70" t="str">
        <f t="shared" si="130"/>
        <v/>
      </c>
      <c r="N492" s="150" t="str">
        <f t="shared" si="137"/>
        <v/>
      </c>
      <c r="O492" s="124" t="str">
        <f t="shared" si="141"/>
        <v/>
      </c>
      <c r="P492" s="129" t="str">
        <f t="shared" si="138"/>
        <v/>
      </c>
      <c r="Q492" s="151" t="str">
        <f t="shared" si="131"/>
        <v/>
      </c>
      <c r="R492" s="151" t="str">
        <f t="shared" si="132"/>
        <v/>
      </c>
      <c r="S492" s="151" t="str">
        <f t="shared" si="139"/>
        <v/>
      </c>
      <c r="T492" s="129" t="str">
        <f t="shared" si="133"/>
        <v/>
      </c>
      <c r="AC492" s="150" t="s">
        <v>67</v>
      </c>
      <c r="AD492" s="124" t="s">
        <v>67</v>
      </c>
      <c r="AE492" s="129" t="s">
        <v>67</v>
      </c>
      <c r="AF492" s="151" t="s">
        <v>67</v>
      </c>
      <c r="AG492" s="151" t="s">
        <v>67</v>
      </c>
      <c r="AH492" s="151" t="s">
        <v>67</v>
      </c>
      <c r="AI492" s="129" t="s">
        <v>67</v>
      </c>
    </row>
    <row r="493" spans="1:35" x14ac:dyDescent="0.3">
      <c r="A493" s="73" t="str">
        <f t="shared" si="134"/>
        <v/>
      </c>
      <c r="B493" s="74" t="str">
        <f t="shared" si="140"/>
        <v/>
      </c>
      <c r="C493" s="70" t="str">
        <f t="shared" si="135"/>
        <v/>
      </c>
      <c r="D493" s="75" t="str">
        <f t="shared" si="128"/>
        <v/>
      </c>
      <c r="E493" s="75" t="str">
        <f t="shared" si="129"/>
        <v/>
      </c>
      <c r="F493" s="75" t="str">
        <f t="shared" si="136"/>
        <v/>
      </c>
      <c r="G493" s="70" t="str">
        <f t="shared" si="130"/>
        <v/>
      </c>
      <c r="N493" s="150" t="str">
        <f t="shared" si="137"/>
        <v/>
      </c>
      <c r="O493" s="124" t="str">
        <f t="shared" si="141"/>
        <v/>
      </c>
      <c r="P493" s="129" t="str">
        <f t="shared" si="138"/>
        <v/>
      </c>
      <c r="Q493" s="151" t="str">
        <f t="shared" si="131"/>
        <v/>
      </c>
      <c r="R493" s="151" t="str">
        <f t="shared" si="132"/>
        <v/>
      </c>
      <c r="S493" s="151" t="str">
        <f t="shared" si="139"/>
        <v/>
      </c>
      <c r="T493" s="129" t="str">
        <f t="shared" si="133"/>
        <v/>
      </c>
      <c r="AC493" s="150" t="s">
        <v>67</v>
      </c>
      <c r="AD493" s="124" t="s">
        <v>67</v>
      </c>
      <c r="AE493" s="129" t="s">
        <v>67</v>
      </c>
      <c r="AF493" s="151" t="s">
        <v>67</v>
      </c>
      <c r="AG493" s="151" t="s">
        <v>67</v>
      </c>
      <c r="AH493" s="151" t="s">
        <v>67</v>
      </c>
      <c r="AI493" s="129" t="s">
        <v>67</v>
      </c>
    </row>
    <row r="494" spans="1:35" x14ac:dyDescent="0.3">
      <c r="A494" s="73" t="str">
        <f t="shared" si="134"/>
        <v/>
      </c>
      <c r="B494" s="74" t="str">
        <f t="shared" si="140"/>
        <v/>
      </c>
      <c r="C494" s="70" t="str">
        <f t="shared" si="135"/>
        <v/>
      </c>
      <c r="D494" s="75" t="str">
        <f t="shared" si="128"/>
        <v/>
      </c>
      <c r="E494" s="75" t="str">
        <f t="shared" si="129"/>
        <v/>
      </c>
      <c r="F494" s="75" t="str">
        <f t="shared" si="136"/>
        <v/>
      </c>
      <c r="G494" s="70" t="str">
        <f t="shared" si="130"/>
        <v/>
      </c>
      <c r="N494" s="150" t="str">
        <f t="shared" si="137"/>
        <v/>
      </c>
      <c r="O494" s="124" t="str">
        <f t="shared" si="141"/>
        <v/>
      </c>
      <c r="P494" s="129" t="str">
        <f t="shared" si="138"/>
        <v/>
      </c>
      <c r="Q494" s="151" t="str">
        <f t="shared" si="131"/>
        <v/>
      </c>
      <c r="R494" s="151" t="str">
        <f t="shared" si="132"/>
        <v/>
      </c>
      <c r="S494" s="151" t="str">
        <f t="shared" si="139"/>
        <v/>
      </c>
      <c r="T494" s="129" t="str">
        <f t="shared" si="133"/>
        <v/>
      </c>
      <c r="AC494" s="150" t="s">
        <v>67</v>
      </c>
      <c r="AD494" s="124" t="s">
        <v>67</v>
      </c>
      <c r="AE494" s="129" t="s">
        <v>67</v>
      </c>
      <c r="AF494" s="151" t="s">
        <v>67</v>
      </c>
      <c r="AG494" s="151" t="s">
        <v>67</v>
      </c>
      <c r="AH494" s="151" t="s">
        <v>67</v>
      </c>
      <c r="AI494" s="129" t="s">
        <v>67</v>
      </c>
    </row>
    <row r="495" spans="1:35" x14ac:dyDescent="0.3">
      <c r="A495" s="73" t="str">
        <f t="shared" si="134"/>
        <v/>
      </c>
      <c r="B495" s="74" t="str">
        <f t="shared" si="140"/>
        <v/>
      </c>
      <c r="C495" s="70" t="str">
        <f t="shared" si="135"/>
        <v/>
      </c>
      <c r="D495" s="75" t="str">
        <f t="shared" si="128"/>
        <v/>
      </c>
      <c r="E495" s="75" t="str">
        <f t="shared" si="129"/>
        <v/>
      </c>
      <c r="F495" s="75" t="str">
        <f t="shared" si="136"/>
        <v/>
      </c>
      <c r="G495" s="70" t="str">
        <f t="shared" si="130"/>
        <v/>
      </c>
      <c r="N495" s="150" t="str">
        <f t="shared" si="137"/>
        <v/>
      </c>
      <c r="O495" s="124" t="str">
        <f t="shared" si="141"/>
        <v/>
      </c>
      <c r="P495" s="129" t="str">
        <f t="shared" si="138"/>
        <v/>
      </c>
      <c r="Q495" s="151" t="str">
        <f t="shared" si="131"/>
        <v/>
      </c>
      <c r="R495" s="151" t="str">
        <f t="shared" si="132"/>
        <v/>
      </c>
      <c r="S495" s="151" t="str">
        <f t="shared" si="139"/>
        <v/>
      </c>
      <c r="T495" s="129" t="str">
        <f t="shared" si="133"/>
        <v/>
      </c>
      <c r="AC495" s="150" t="s">
        <v>67</v>
      </c>
      <c r="AD495" s="124" t="s">
        <v>67</v>
      </c>
      <c r="AE495" s="129" t="s">
        <v>67</v>
      </c>
      <c r="AF495" s="151" t="s">
        <v>67</v>
      </c>
      <c r="AG495" s="151" t="s">
        <v>67</v>
      </c>
      <c r="AH495" s="151" t="s">
        <v>67</v>
      </c>
      <c r="AI495" s="129" t="s">
        <v>67</v>
      </c>
    </row>
    <row r="496" spans="1:35" x14ac:dyDescent="0.3">
      <c r="A496" s="73" t="str">
        <f t="shared" si="134"/>
        <v/>
      </c>
      <c r="B496" s="74" t="str">
        <f t="shared" si="140"/>
        <v/>
      </c>
      <c r="C496" s="70" t="str">
        <f t="shared" si="135"/>
        <v/>
      </c>
      <c r="D496" s="75" t="str">
        <f t="shared" si="128"/>
        <v/>
      </c>
      <c r="E496" s="75" t="str">
        <f t="shared" si="129"/>
        <v/>
      </c>
      <c r="F496" s="75" t="str">
        <f t="shared" si="136"/>
        <v/>
      </c>
      <c r="G496" s="70" t="str">
        <f t="shared" si="130"/>
        <v/>
      </c>
      <c r="N496" s="150" t="str">
        <f t="shared" si="137"/>
        <v/>
      </c>
      <c r="O496" s="124" t="str">
        <f t="shared" si="141"/>
        <v/>
      </c>
      <c r="P496" s="129" t="str">
        <f t="shared" si="138"/>
        <v/>
      </c>
      <c r="Q496" s="151" t="str">
        <f t="shared" si="131"/>
        <v/>
      </c>
      <c r="R496" s="151" t="str">
        <f t="shared" si="132"/>
        <v/>
      </c>
      <c r="S496" s="151" t="str">
        <f t="shared" si="139"/>
        <v/>
      </c>
      <c r="T496" s="129" t="str">
        <f t="shared" si="133"/>
        <v/>
      </c>
      <c r="AC496" s="150" t="s">
        <v>67</v>
      </c>
      <c r="AD496" s="124" t="s">
        <v>67</v>
      </c>
      <c r="AE496" s="129" t="s">
        <v>67</v>
      </c>
      <c r="AF496" s="151" t="s">
        <v>67</v>
      </c>
      <c r="AG496" s="151" t="s">
        <v>67</v>
      </c>
      <c r="AH496" s="151" t="s">
        <v>67</v>
      </c>
      <c r="AI496" s="129" t="s">
        <v>67</v>
      </c>
    </row>
    <row r="497" spans="1:35" x14ac:dyDescent="0.3">
      <c r="A497" s="73" t="str">
        <f t="shared" si="134"/>
        <v/>
      </c>
      <c r="B497" s="74" t="str">
        <f t="shared" si="140"/>
        <v/>
      </c>
      <c r="C497" s="70" t="str">
        <f t="shared" si="135"/>
        <v/>
      </c>
      <c r="D497" s="75" t="str">
        <f t="shared" si="128"/>
        <v/>
      </c>
      <c r="E497" s="75" t="str">
        <f t="shared" si="129"/>
        <v/>
      </c>
      <c r="F497" s="75" t="str">
        <f t="shared" si="136"/>
        <v/>
      </c>
      <c r="G497" s="70" t="str">
        <f t="shared" si="130"/>
        <v/>
      </c>
      <c r="N497" s="150" t="str">
        <f t="shared" si="137"/>
        <v/>
      </c>
      <c r="O497" s="124" t="str">
        <f t="shared" si="141"/>
        <v/>
      </c>
      <c r="P497" s="129" t="str">
        <f t="shared" si="138"/>
        <v/>
      </c>
      <c r="Q497" s="151" t="str">
        <f t="shared" si="131"/>
        <v/>
      </c>
      <c r="R497" s="151" t="str">
        <f t="shared" si="132"/>
        <v/>
      </c>
      <c r="S497" s="151" t="str">
        <f t="shared" si="139"/>
        <v/>
      </c>
      <c r="T497" s="129" t="str">
        <f t="shared" si="133"/>
        <v/>
      </c>
      <c r="AC497" s="150" t="s">
        <v>67</v>
      </c>
      <c r="AD497" s="124" t="s">
        <v>67</v>
      </c>
      <c r="AE497" s="129" t="s">
        <v>67</v>
      </c>
      <c r="AF497" s="151" t="s">
        <v>67</v>
      </c>
      <c r="AG497" s="151" t="s">
        <v>67</v>
      </c>
      <c r="AH497" s="151" t="s">
        <v>67</v>
      </c>
      <c r="AI497" s="129" t="s">
        <v>67</v>
      </c>
    </row>
  </sheetData>
  <phoneticPr fontId="3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1CE45A06-B7BF-4156-9EFD-074522E26BD5}"/>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Karin Vahar</cp:lastModifiedBy>
  <cp:revision/>
  <dcterms:created xsi:type="dcterms:W3CDTF">2009-11-20T06:24:07Z</dcterms:created>
  <dcterms:modified xsi:type="dcterms:W3CDTF">2022-09-29T06:15:58Z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